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Beverley\Documents\REPORT PRODUCTION\OC Reports\OC DESIGN TOOLKIT\FINAL Web Posts\Phase 4\"/>
    </mc:Choice>
  </mc:AlternateContent>
  <bookViews>
    <workbookView xWindow="0" yWindow="0" windowWidth="20490" windowHeight="7755" firstSheet="1" activeTab="4"/>
  </bookViews>
  <sheets>
    <sheet name="Instructions" sheetId="6" r:id="rId1"/>
    <sheet name="Enter Staffing Plan" sheetId="5" r:id="rId2"/>
    <sheet name="View Budget Details" sheetId="1" r:id="rId3"/>
    <sheet name="EXAMPLE Staffing Plan" sheetId="10" r:id="rId4"/>
    <sheet name="EXAMPLE Budget Details" sheetId="11" r:id="rId5"/>
  </sheets>
  <definedNames>
    <definedName name="_Fill" localSheetId="4" hidden="1">#REF!</definedName>
    <definedName name="_Fill" localSheetId="3" hidden="1">#REF!</definedName>
    <definedName name="_Fill" localSheetId="2" hidden="1">#REF!</definedName>
    <definedName name="_Fill" hidden="1">#REF!</definedName>
    <definedName name="A" localSheetId="4">#REF!</definedName>
    <definedName name="A" localSheetId="3">#REF!</definedName>
    <definedName name="A" localSheetId="2">#REF!</definedName>
    <definedName name="A">#REF!</definedName>
    <definedName name="b" localSheetId="4">#REF!</definedName>
    <definedName name="b" localSheetId="3">#REF!</definedName>
    <definedName name="b" localSheetId="2">#REF!</definedName>
    <definedName name="b">#REF!</definedName>
    <definedName name="ele" localSheetId="4">#REF!</definedName>
    <definedName name="ele" localSheetId="3">#REF!</definedName>
    <definedName name="ele" localSheetId="2">#REF!</definedName>
    <definedName name="ele">#REF!</definedName>
    <definedName name="elem" localSheetId="4">#REF!</definedName>
    <definedName name="elem" localSheetId="3">#REF!</definedName>
    <definedName name="elem" localSheetId="2">#REF!</definedName>
    <definedName name="elem">#REF!</definedName>
    <definedName name="Elementary" localSheetId="4">#REF!</definedName>
    <definedName name="Elementary" localSheetId="3">#REF!</definedName>
    <definedName name="Elementary" localSheetId="2">#REF!</definedName>
    <definedName name="Elementary">#REF!</definedName>
    <definedName name="h" localSheetId="4">#REF!</definedName>
    <definedName name="h" localSheetId="3">#REF!</definedName>
    <definedName name="h" localSheetId="2">#REF!</definedName>
    <definedName name="h">#REF!</definedName>
    <definedName name="PRINCIPAL_I" localSheetId="4">#REF!</definedName>
    <definedName name="PRINCIPAL_I" localSheetId="3">#REF!</definedName>
    <definedName name="PRINCIPAL_I" localSheetId="2">#REF!</definedName>
    <definedName name="PRINCIPAL_I">#REF!</definedName>
    <definedName name="PRINCIPAL_II" localSheetId="4">#REF!</definedName>
    <definedName name="PRINCIPAL_II" localSheetId="3">#REF!</definedName>
    <definedName name="PRINCIPAL_II" localSheetId="2">#REF!</definedName>
    <definedName name="PRINCIPAL_II">#REF!</definedName>
    <definedName name="PRINCIPAL_III" localSheetId="4">#REF!</definedName>
    <definedName name="PRINCIPAL_III" localSheetId="3">#REF!</definedName>
    <definedName name="PRINCIPAL_III" localSheetId="2">#REF!</definedName>
    <definedName name="PRINCIPAL_III">#REF!</definedName>
    <definedName name="PRINCIPAL_IV" localSheetId="4">#REF!</definedName>
    <definedName name="PRINCIPAL_IV" localSheetId="3">#REF!</definedName>
    <definedName name="PRINCIPAL_IV" localSheetId="2">#REF!</definedName>
    <definedName name="PRINCIPAL_IV">#REF!</definedName>
    <definedName name="PRINCIPAL_V" localSheetId="4">#REF!</definedName>
    <definedName name="PRINCIPAL_V" localSheetId="3">#REF!</definedName>
    <definedName name="PRINCIPAL_V" localSheetId="2">#REF!</definedName>
    <definedName name="PRINCIPAL_V">#REF!</definedName>
    <definedName name="PRINCIPAL_VI" localSheetId="4">#REF!</definedName>
    <definedName name="PRINCIPAL_VI" localSheetId="3">#REF!</definedName>
    <definedName name="PRINCIPAL_VI" localSheetId="2">#REF!</definedName>
    <definedName name="PRINCIPAL_VI">#REF!</definedName>
    <definedName name="PRINCIPAL_VII" localSheetId="4">#REF!</definedName>
    <definedName name="PRINCIPAL_VII" localSheetId="3">#REF!</definedName>
    <definedName name="PRINCIPAL_VII" localSheetId="2">#REF!</definedName>
    <definedName name="PRINCIPAL_VII">#REF!</definedName>
    <definedName name="x" localSheetId="4" hidden="1">#REF!</definedName>
    <definedName name="x" localSheetId="3" hidden="1">#REF!</definedName>
    <definedName name="x" localSheetId="2" hidden="1">#REF!</definedName>
    <definedName name="x" hidden="1">#REF!</definedName>
    <definedName name="y" localSheetId="4">#REF!</definedName>
    <definedName name="y" localSheetId="3">#REF!</definedName>
    <definedName name="y" localSheetId="2">#REF!</definedName>
    <definedName name="y">#REF!</definedName>
    <definedName name="z" localSheetId="4">#REF!</definedName>
    <definedName name="z" localSheetId="3">#REF!</definedName>
    <definedName name="z" localSheetId="2">#REF!</definedName>
    <definedName name="z">#REF!</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L33" i="1" l="1"/>
  <c r="L32" i="1"/>
  <c r="L31" i="1"/>
  <c r="R39" i="11" l="1"/>
  <c r="P39" i="11"/>
  <c r="N39" i="11"/>
  <c r="L39" i="11"/>
  <c r="J39" i="11"/>
  <c r="H39" i="11"/>
  <c r="P33" i="11"/>
  <c r="L33" i="11"/>
  <c r="H33" i="11"/>
  <c r="B33" i="11"/>
  <c r="A33" i="11"/>
  <c r="P32" i="11"/>
  <c r="L32" i="11"/>
  <c r="H32" i="11"/>
  <c r="B32" i="11"/>
  <c r="J32" i="11" s="1"/>
  <c r="A32" i="11"/>
  <c r="P31" i="11"/>
  <c r="L31" i="11"/>
  <c r="H31" i="11"/>
  <c r="J31" i="11" s="1"/>
  <c r="B31" i="11"/>
  <c r="A31" i="11"/>
  <c r="P28" i="11"/>
  <c r="L28" i="11"/>
  <c r="H28" i="11"/>
  <c r="B28" i="11"/>
  <c r="R28" i="11" s="1"/>
  <c r="A28" i="11"/>
  <c r="P27" i="11"/>
  <c r="R27" i="11" s="1"/>
  <c r="L27" i="11"/>
  <c r="N27" i="11" s="1"/>
  <c r="H27" i="11"/>
  <c r="B27" i="11"/>
  <c r="A27" i="11"/>
  <c r="P26" i="11"/>
  <c r="L26" i="11"/>
  <c r="H26" i="11"/>
  <c r="B26" i="11"/>
  <c r="J26" i="11" s="1"/>
  <c r="A26" i="11"/>
  <c r="P25" i="11"/>
  <c r="L25" i="11"/>
  <c r="H25" i="11"/>
  <c r="J25" i="11" s="1"/>
  <c r="B25" i="11"/>
  <c r="A25" i="11"/>
  <c r="P23" i="11"/>
  <c r="L23" i="11"/>
  <c r="H23" i="11"/>
  <c r="B23" i="11"/>
  <c r="A23" i="11"/>
  <c r="P22" i="11"/>
  <c r="L22" i="11"/>
  <c r="H22" i="11"/>
  <c r="J22" i="11" s="1"/>
  <c r="B22" i="11"/>
  <c r="A22" i="11"/>
  <c r="P21" i="11"/>
  <c r="L21" i="11"/>
  <c r="H21" i="11"/>
  <c r="B21" i="11"/>
  <c r="J21" i="11" s="1"/>
  <c r="A21" i="11"/>
  <c r="P20" i="11"/>
  <c r="L20" i="11"/>
  <c r="H20" i="11"/>
  <c r="J20" i="11" s="1"/>
  <c r="B20" i="11"/>
  <c r="A20" i="11"/>
  <c r="P15" i="11"/>
  <c r="L15" i="11"/>
  <c r="N15" i="11" s="1"/>
  <c r="H15" i="11"/>
  <c r="D15" i="11"/>
  <c r="B15" i="11"/>
  <c r="A15" i="11"/>
  <c r="P14" i="11"/>
  <c r="L14" i="11"/>
  <c r="H14" i="11"/>
  <c r="D14" i="11"/>
  <c r="B14" i="11"/>
  <c r="A14" i="11"/>
  <c r="P13" i="11"/>
  <c r="L13" i="11"/>
  <c r="N13" i="11" s="1"/>
  <c r="H13" i="11"/>
  <c r="D13" i="11"/>
  <c r="F13" i="11" s="1"/>
  <c r="B13" i="11"/>
  <c r="A13" i="11"/>
  <c r="P12" i="11"/>
  <c r="L12" i="11"/>
  <c r="H12" i="11"/>
  <c r="D12" i="11"/>
  <c r="B12" i="11"/>
  <c r="A12" i="11"/>
  <c r="P11" i="11"/>
  <c r="L11" i="11"/>
  <c r="H11" i="11"/>
  <c r="D11" i="11"/>
  <c r="B11" i="11"/>
  <c r="A11" i="11"/>
  <c r="J33" i="11"/>
  <c r="N28" i="11"/>
  <c r="J27" i="11"/>
  <c r="R23" i="11"/>
  <c r="R22" i="11"/>
  <c r="F15" i="11"/>
  <c r="R15" i="11"/>
  <c r="R14" i="11"/>
  <c r="R13" i="11"/>
  <c r="N12" i="11"/>
  <c r="N23" i="11" l="1"/>
  <c r="R33" i="11"/>
  <c r="D35" i="11"/>
  <c r="N26" i="11"/>
  <c r="N32" i="11"/>
  <c r="N11" i="11"/>
  <c r="L35" i="11"/>
  <c r="R32" i="11"/>
  <c r="F11" i="11"/>
  <c r="N21" i="11"/>
  <c r="H35" i="11"/>
  <c r="J12" i="11"/>
  <c r="N22" i="11"/>
  <c r="D37" i="11"/>
  <c r="P35" i="11"/>
  <c r="R12" i="11"/>
  <c r="N14" i="11"/>
  <c r="R20" i="11"/>
  <c r="R21" i="11"/>
  <c r="J23" i="11"/>
  <c r="R25" i="11"/>
  <c r="R26" i="11"/>
  <c r="J28" i="11"/>
  <c r="R31" i="11"/>
  <c r="N33" i="11"/>
  <c r="F14" i="11"/>
  <c r="N20" i="11"/>
  <c r="N25" i="11"/>
  <c r="N31" i="11"/>
  <c r="F12" i="11"/>
  <c r="J14" i="11"/>
  <c r="L37" i="11"/>
  <c r="L41" i="11" s="1"/>
  <c r="R11" i="11"/>
  <c r="J13" i="11"/>
  <c r="J15" i="11"/>
  <c r="H37" i="11"/>
  <c r="H41" i="11" s="1"/>
  <c r="P37" i="11"/>
  <c r="P41" i="11" s="1"/>
  <c r="J11" i="11"/>
  <c r="P39" i="1"/>
  <c r="L39" i="1"/>
  <c r="H39" i="1"/>
  <c r="R39" i="1"/>
  <c r="N39" i="1"/>
  <c r="J39" i="1"/>
  <c r="N37" i="11" l="1"/>
  <c r="N41" i="11" s="1"/>
  <c r="R37" i="11"/>
  <c r="R41" i="11" s="1"/>
  <c r="J37" i="11"/>
  <c r="J41" i="11" s="1"/>
  <c r="F37" i="11"/>
  <c r="P43" i="11"/>
  <c r="M35" i="10" s="1"/>
  <c r="H43" i="11"/>
  <c r="K35" i="10" s="1"/>
  <c r="L43" i="11"/>
  <c r="L35" i="10" s="1"/>
  <c r="B27" i="1"/>
  <c r="R43" i="11" l="1"/>
  <c r="M37" i="10" s="1"/>
  <c r="J43" i="11"/>
  <c r="K37" i="10" s="1"/>
  <c r="N43" i="11"/>
  <c r="L37" i="10" s="1"/>
  <c r="P14" i="1"/>
  <c r="L14" i="1"/>
  <c r="H14" i="1"/>
  <c r="D14" i="1"/>
  <c r="B14" i="1"/>
  <c r="P27" i="1"/>
  <c r="R27" i="1" s="1"/>
  <c r="L27" i="1"/>
  <c r="N27" i="1" s="1"/>
  <c r="H27" i="1"/>
  <c r="J27" i="1" s="1"/>
  <c r="P32" i="1"/>
  <c r="H32" i="1"/>
  <c r="B32" i="1"/>
  <c r="A33" i="1"/>
  <c r="A32" i="1"/>
  <c r="A31" i="1"/>
  <c r="A28" i="1"/>
  <c r="A27" i="1"/>
  <c r="A26" i="1"/>
  <c r="A25" i="1"/>
  <c r="A23" i="1"/>
  <c r="A22" i="1"/>
  <c r="A21" i="1"/>
  <c r="A20" i="1"/>
  <c r="A15" i="1"/>
  <c r="A14" i="1"/>
  <c r="A13" i="1"/>
  <c r="A12" i="1"/>
  <c r="A11" i="1"/>
  <c r="F14" i="1" l="1"/>
  <c r="J14" i="1"/>
  <c r="J32" i="1"/>
  <c r="N32" i="1"/>
  <c r="N14" i="1"/>
  <c r="R32" i="1"/>
  <c r="R14" i="1"/>
  <c r="B33" i="1"/>
  <c r="B31" i="1"/>
  <c r="B26" i="1"/>
  <c r="B28" i="1"/>
  <c r="B25" i="1"/>
  <c r="B21" i="1"/>
  <c r="B22" i="1"/>
  <c r="B23" i="1"/>
  <c r="B20" i="1"/>
  <c r="B12" i="1"/>
  <c r="B13" i="1"/>
  <c r="B15" i="1"/>
  <c r="B11" i="1"/>
  <c r="P33" i="1"/>
  <c r="P31" i="1"/>
  <c r="P28" i="1"/>
  <c r="R28" i="1" s="1"/>
  <c r="P26" i="1"/>
  <c r="P25" i="1"/>
  <c r="H23" i="1"/>
  <c r="L23" i="1"/>
  <c r="P23" i="1"/>
  <c r="R23" i="1" s="1"/>
  <c r="P22" i="1"/>
  <c r="P21" i="1"/>
  <c r="R21" i="1" s="1"/>
  <c r="P20" i="1"/>
  <c r="L28" i="1"/>
  <c r="L26" i="1"/>
  <c r="L25" i="1"/>
  <c r="L22" i="1"/>
  <c r="L21" i="1"/>
  <c r="N21" i="1" s="1"/>
  <c r="L20" i="1"/>
  <c r="H33" i="1"/>
  <c r="H31" i="1"/>
  <c r="H28" i="1"/>
  <c r="H26" i="1"/>
  <c r="H25" i="1"/>
  <c r="J25" i="1" s="1"/>
  <c r="H22" i="1"/>
  <c r="H21" i="1"/>
  <c r="J21" i="1" s="1"/>
  <c r="H20" i="1"/>
  <c r="P15" i="1"/>
  <c r="P13" i="1"/>
  <c r="P12" i="1"/>
  <c r="R12" i="1" s="1"/>
  <c r="P11" i="1"/>
  <c r="L15" i="1"/>
  <c r="L13" i="1"/>
  <c r="L12" i="1"/>
  <c r="N12" i="1" s="1"/>
  <c r="L11" i="1"/>
  <c r="H15" i="1"/>
  <c r="H13" i="1"/>
  <c r="H12" i="1"/>
  <c r="J12" i="1" s="1"/>
  <c r="H11" i="1"/>
  <c r="D15" i="1"/>
  <c r="F15" i="1" s="1"/>
  <c r="D13" i="1"/>
  <c r="D12" i="1"/>
  <c r="F12" i="1" s="1"/>
  <c r="D11" i="1"/>
  <c r="D35" i="1" l="1"/>
  <c r="H35" i="1"/>
  <c r="L35" i="1"/>
  <c r="P35" i="1"/>
  <c r="N25" i="1"/>
  <c r="J15" i="1"/>
  <c r="N15" i="1"/>
  <c r="R15" i="1"/>
  <c r="H37" i="1"/>
  <c r="D37" i="1"/>
  <c r="N33" i="1"/>
  <c r="J33" i="1"/>
  <c r="N31" i="1"/>
  <c r="J31" i="1"/>
  <c r="N23" i="1"/>
  <c r="R31" i="1"/>
  <c r="J28" i="1"/>
  <c r="N28" i="1"/>
  <c r="J23" i="1"/>
  <c r="L37" i="1"/>
  <c r="P37" i="1"/>
  <c r="P41" i="1" s="1"/>
  <c r="R26" i="1"/>
  <c r="J26" i="1"/>
  <c r="N26" i="1"/>
  <c r="F13" i="1"/>
  <c r="J13" i="1"/>
  <c r="N13" i="1"/>
  <c r="R13" i="1"/>
  <c r="J22" i="1"/>
  <c r="N22" i="1"/>
  <c r="R22" i="1"/>
  <c r="R25" i="1"/>
  <c r="R33" i="1"/>
  <c r="F11" i="1"/>
  <c r="J11" i="1"/>
  <c r="N11" i="1"/>
  <c r="R11" i="1"/>
  <c r="J20" i="1"/>
  <c r="N20" i="1"/>
  <c r="R20" i="1"/>
  <c r="P43" i="1" l="1"/>
  <c r="M35" i="5" s="1"/>
  <c r="L41" i="1"/>
  <c r="F37" i="1"/>
  <c r="H41" i="1"/>
  <c r="J37" i="1"/>
  <c r="N37" i="1"/>
  <c r="R37" i="1"/>
  <c r="H43" i="1" l="1"/>
  <c r="L43" i="1"/>
  <c r="N41" i="1"/>
  <c r="N43" i="1" s="1"/>
  <c r="J41" i="1"/>
  <c r="J43" i="1" s="1"/>
  <c r="R41" i="1"/>
  <c r="K37" i="5" l="1"/>
  <c r="L35" i="5"/>
  <c r="K35" i="5"/>
  <c r="L37" i="5"/>
  <c r="R43" i="1"/>
  <c r="M37" i="5" l="1"/>
</calcChain>
</file>

<file path=xl/sharedStrings.xml><?xml version="1.0" encoding="utf-8"?>
<sst xmlns="http://schemas.openxmlformats.org/spreadsheetml/2006/main" count="161" uniqueCount="94">
  <si>
    <t>CURRENT</t>
  </si>
  <si>
    <t>YEAR 1</t>
  </si>
  <si>
    <t>YEAR 2</t>
  </si>
  <si>
    <t>YEAR 3</t>
  </si>
  <si>
    <t>YEAR</t>
  </si>
  <si>
    <t># of</t>
  </si>
  <si>
    <t>Teacher</t>
  </si>
  <si>
    <t>Teaching Assistant</t>
  </si>
  <si>
    <t>Traditional Positions</t>
  </si>
  <si>
    <t>Reach Positions</t>
  </si>
  <si>
    <t>Pos</t>
  </si>
  <si>
    <t>Current Year</t>
  </si>
  <si>
    <t>Year 1</t>
  </si>
  <si>
    <t>Year 2</t>
  </si>
  <si>
    <t>Year 3</t>
  </si>
  <si>
    <t>Staffing numbers from staffing plan</t>
  </si>
  <si>
    <t>These are the staffing numbers you entered on the first tab.</t>
  </si>
  <si>
    <t>Number of Reach Positions</t>
  </si>
  <si>
    <t>Number of Traditional Positions</t>
  </si>
  <si>
    <t>Financial Sustainability</t>
  </si>
  <si>
    <t>NOTES</t>
  </si>
  <si>
    <t xml:space="preserve"> </t>
  </si>
  <si>
    <t>Other New Costs</t>
  </si>
  <si>
    <r>
      <t xml:space="preserve">TOTAL COSTS </t>
    </r>
    <r>
      <rPr>
        <i/>
        <sz val="10"/>
        <rFont val="Calibri"/>
        <family val="2"/>
        <scheme val="minor"/>
      </rPr>
      <t>(Total Staffing + Other New Costs)</t>
    </r>
  </si>
  <si>
    <t>What's in this Workbook?</t>
  </si>
  <si>
    <t>Instructions</t>
  </si>
  <si>
    <t>And an example so you can see what it looks like.</t>
  </si>
  <si>
    <t>EXAMPLE Staffing Plan</t>
  </si>
  <si>
    <t>EXAMPLE Budget Details</t>
  </si>
  <si>
    <t>Here's an example of what your worksheet might look like after you have entered your staffing plan. Take a look to check your approach.</t>
  </si>
  <si>
    <t>Follow simple instructions to see if your staffing plan is financially sustainable.</t>
  </si>
  <si>
    <t>A tool for analyzing the financial sustainability of your staffing plan.</t>
  </si>
  <si>
    <t>**This tab is READ ONLY**</t>
  </si>
  <si>
    <t>Enter Staffing Plan</t>
  </si>
  <si>
    <t>View Budget Details</t>
  </si>
  <si>
    <t>Use this tab to see more details about the financial impact of the staffing plan you entered on the previous tab.</t>
  </si>
  <si>
    <t>Position Equivalent</t>
  </si>
  <si>
    <t>This difference should be as close to zero as possible.  A red number indicates that the plan is NOT financially sustainable within the current budget for allotted positions. If your plan is not financially sustainable, revise the staffing plan to achieve sustainability.</t>
  </si>
  <si>
    <t>Cost of Teacher Position Equivalent</t>
  </si>
  <si>
    <t xml:space="preserve">STEP 2: Customize titles for traditional positions. Specify the teacher position equivalent for each traditional instructional position. </t>
  </si>
  <si>
    <t>STEP 3: Specify the number of traditional instructional positions.</t>
  </si>
  <si>
    <t xml:space="preserve">STEP 4: Customize titles for reach positions if desired. Specify teacher-position equivalent for each reach position. </t>
  </si>
  <si>
    <t>STEP 5: Specify the number of reach positions.</t>
  </si>
  <si>
    <t>STEP 7: Check for financial sustainability</t>
  </si>
  <si>
    <t>Total Teacher Equivalent Positions and Costs</t>
  </si>
  <si>
    <t>baseline</t>
  </si>
  <si>
    <t>NET CHANGE IN TEACHER EQUIVALENT POSITIONS</t>
  </si>
  <si>
    <r>
      <t xml:space="preserve">NET CHANGE IN TOTAL COST </t>
    </r>
    <r>
      <rPr>
        <i/>
        <sz val="10"/>
        <color theme="1"/>
        <rFont val="Calibri"/>
        <family val="2"/>
        <scheme val="minor"/>
      </rPr>
      <t>(relative to current year)</t>
    </r>
  </si>
  <si>
    <t>Budget impact of staffing plan</t>
  </si>
  <si>
    <t>The dollar figures show the impact of the staffing plan on the budget for each of the implementation years. It is based on the cost of each teacher position equivalent and the number of personnel for each position.</t>
  </si>
  <si>
    <t>NET CHANGE (YEAR X - BASELINE $)</t>
  </si>
  <si>
    <r>
      <t xml:space="preserve">NET CHANGE should be as close to 0 as possible and should NOT be </t>
    </r>
    <r>
      <rPr>
        <sz val="10"/>
        <color rgb="FFFF0000"/>
        <rFont val="Calibri"/>
        <family val="2"/>
        <scheme val="minor"/>
      </rPr>
      <t>red</t>
    </r>
    <r>
      <rPr>
        <sz val="10"/>
        <rFont val="Calibri"/>
        <family val="2"/>
        <scheme val="minor"/>
      </rPr>
      <t xml:space="preserve"> (negative).  A negative number indicates that the new staffing plan is not financially sustainable. Revise the staffing plan on the first tab to achieve financial sustainability.</t>
    </r>
  </si>
  <si>
    <t>Dean</t>
  </si>
  <si>
    <t>Counselor</t>
  </si>
  <si>
    <t>TARGET</t>
  </si>
  <si>
    <t>MCL II</t>
  </si>
  <si>
    <t>MCL I</t>
  </si>
  <si>
    <t>Reach Team Teacher I</t>
  </si>
  <si>
    <t>Reach Associate</t>
  </si>
  <si>
    <t>Facilitator</t>
  </si>
  <si>
    <t>Traditional Position 1</t>
  </si>
  <si>
    <t>Traditional Position 2</t>
  </si>
  <si>
    <t>Traditional Position 3</t>
  </si>
  <si>
    <t>MCL Position A</t>
  </si>
  <si>
    <t>MCL Position B</t>
  </si>
  <si>
    <t>Reach Position A</t>
  </si>
  <si>
    <t>Reach Position B</t>
  </si>
  <si>
    <t>Reach Position C</t>
  </si>
  <si>
    <t>Reach Position D</t>
  </si>
  <si>
    <t>Number of Positions</t>
  </si>
  <si>
    <t>Note that the EXAMPLE staffing plan exceeds the baseline budget in years 1 and 2. The staffing plan should be revised accordingly.</t>
  </si>
  <si>
    <r>
      <t xml:space="preserve">Here is an </t>
    </r>
    <r>
      <rPr>
        <i/>
        <sz val="11"/>
        <color rgb="FFC00000"/>
        <rFont val="Calibri"/>
        <family val="2"/>
        <scheme val="minor"/>
      </rPr>
      <t>EXAMPLE</t>
    </r>
    <r>
      <rPr>
        <i/>
        <sz val="11"/>
        <color theme="1"/>
        <rFont val="Calibri"/>
        <family val="2"/>
        <scheme val="minor"/>
      </rPr>
      <t xml:space="preserve"> of what this sheet might look like for a school that uses teacher-position equivalents as the basis for budgeting and staffing decisions. </t>
    </r>
  </si>
  <si>
    <r>
      <t xml:space="preserve">Here is an </t>
    </r>
    <r>
      <rPr>
        <i/>
        <sz val="11"/>
        <color rgb="FFC00000"/>
        <rFont val="Calibri"/>
        <family val="2"/>
        <scheme val="minor"/>
      </rPr>
      <t>EXAMPLE</t>
    </r>
    <r>
      <rPr>
        <i/>
        <sz val="11"/>
        <rFont val="Calibri"/>
        <family val="2"/>
        <scheme val="minor"/>
      </rPr>
      <t xml:space="preserve"> of what this sheet would look like based on the information entered on the EXAMPLE Staffing Plan worksheet.</t>
    </r>
  </si>
  <si>
    <r>
      <t xml:space="preserve">Follow steps 1-7 on this tab to assess the financial sustainability of your staffing plan. </t>
    </r>
    <r>
      <rPr>
        <sz val="11"/>
        <rFont val="Calibri"/>
        <family val="2"/>
        <scheme val="minor"/>
      </rPr>
      <t>*Edit only the blue boxes.*</t>
    </r>
    <r>
      <rPr>
        <sz val="11"/>
        <color rgb="FFC00000"/>
        <rFont val="Calibri"/>
        <family val="2"/>
        <scheme val="minor"/>
      </rPr>
      <t xml:space="preserve"> Check the overall budget impact at the bottom of this sheet or view more detailed financial information on the next tab.</t>
    </r>
  </si>
  <si>
    <t>Here's where you enter information about the reach positions and pay supplements in your staffing plan. You can also see the bottom-line budget impact. A school design team uses this tab to adjust its staffing model until it is financially sustainable.</t>
  </si>
  <si>
    <t>Step 1: Enter the dollar cost of the teacher-position equivalent</t>
  </si>
  <si>
    <t xml:space="preserve">STEP 2: Customize titles for traditional positions. Specify the teacher-A34position equivalent for each traditional instructional position. </t>
  </si>
  <si>
    <r>
      <t xml:space="preserve">STEP 6: Estimate any other </t>
    </r>
    <r>
      <rPr>
        <b/>
        <i/>
        <sz val="10"/>
        <color rgb="FF0070C0"/>
        <rFont val="Calibri"/>
        <family val="2"/>
        <scheme val="minor"/>
      </rPr>
      <t>new</t>
    </r>
    <r>
      <rPr>
        <b/>
        <sz val="10"/>
        <color rgb="FF0070C0"/>
        <rFont val="Calibri"/>
        <family val="2"/>
        <scheme val="minor"/>
      </rPr>
      <t xml:space="preserve"> costs that the school must cover out of savings for implementing reach models, such as technology. These costs should be expressed in terms of teacher-position equivalents.</t>
    </r>
  </si>
  <si>
    <t>The dollar figures show the impact of the staffing plan on the budget for each of the implementation years. It is based on the cost of each teacher-position equivalent and the number of personnel for each position.</t>
  </si>
  <si>
    <t>Total Teacher-Equivalent Positions and Costs</t>
  </si>
  <si>
    <t>For use in schools that use teacher-position equivalents as the basis for budgeting and staffing decisions. If your school budgets based on average salary, please use the companion version of this spreadsheet, available online in the Opportunity Culture Toolkit.</t>
  </si>
  <si>
    <t>Cost of Teacher-Position Equivalent</t>
  </si>
  <si>
    <t>NET CHANGE IN TEACHER-EQUIVALENT POSITIONS</t>
  </si>
  <si>
    <r>
      <t xml:space="preserve">Here's where you can view the budget details of your staffing plan. This tab is </t>
    </r>
    <r>
      <rPr>
        <u/>
        <sz val="12"/>
        <color theme="1"/>
        <rFont val="Calibri"/>
        <family val="2"/>
        <scheme val="minor"/>
      </rPr>
      <t>READ ONLY</t>
    </r>
    <r>
      <rPr>
        <sz val="12"/>
        <color theme="1"/>
        <rFont val="Calibri"/>
        <family val="2"/>
        <scheme val="minor"/>
      </rPr>
      <t>. It uses the information you've entered on the first tab but shows you more financial details.  A financial officer might use this tab to analyze the line-item budget impact of the staffing plan.</t>
    </r>
  </si>
  <si>
    <r>
      <rPr>
        <b/>
        <i/>
        <sz val="12"/>
        <color theme="1"/>
        <rFont val="Calibri"/>
        <family val="2"/>
        <scheme val="minor"/>
      </rPr>
      <t>NOTE:</t>
    </r>
    <r>
      <rPr>
        <i/>
        <sz val="12"/>
        <color theme="1"/>
        <rFont val="Calibri"/>
        <family val="2"/>
        <scheme val="minor"/>
      </rPr>
      <t xml:space="preserve"> The designs you have drafted are the "ideal" situation given unlimited resources.  You will quickly see that you might have to make some trade-offs in order to remain within budget constraints.  This is normal. While you will likely have to go back to your staffing plans, you will need to turn to your vision and goals as well.  </t>
    </r>
    <r>
      <rPr>
        <b/>
        <i/>
        <sz val="12"/>
        <color theme="1"/>
        <rFont val="Calibri"/>
        <family val="2"/>
        <scheme val="minor"/>
      </rPr>
      <t xml:space="preserve">What changes can you make that still </t>
    </r>
    <r>
      <rPr>
        <b/>
        <sz val="12"/>
        <color theme="1"/>
        <rFont val="Calibri"/>
        <family val="2"/>
        <scheme val="minor"/>
      </rPr>
      <t xml:space="preserve">make sense for your students? </t>
    </r>
    <r>
      <rPr>
        <b/>
        <i/>
        <sz val="12"/>
        <color theme="1"/>
        <rFont val="Calibri"/>
        <family val="2"/>
        <scheme val="minor"/>
      </rPr>
      <t xml:space="preserve">What changes will allow you to </t>
    </r>
    <r>
      <rPr>
        <b/>
        <sz val="12"/>
        <color theme="1"/>
        <rFont val="Calibri"/>
        <family val="2"/>
        <scheme val="minor"/>
      </rPr>
      <t>accomplish your goals and remain financially sustainable?</t>
    </r>
    <r>
      <rPr>
        <sz val="12"/>
        <color theme="1"/>
        <rFont val="Calibri"/>
        <family val="2"/>
        <scheme val="minor"/>
      </rPr>
      <t xml:space="preserve"> </t>
    </r>
    <r>
      <rPr>
        <i/>
        <sz val="12"/>
        <color theme="1"/>
        <rFont val="Calibri"/>
        <family val="2"/>
        <scheme val="minor"/>
      </rPr>
      <t>Let your goals drive your changes, within the constraints of your budget.</t>
    </r>
  </si>
  <si>
    <t xml:space="preserve">Follow the step-by-step directions on the tab "Enter Staffing Plan" to ensure that your new staffing plans are sustainable under current budget allocations. Check the budget impact at the bottom of this worksheet or go to tab "View Budget Details" to see line-item details.                                                                                                                                                                                                                            </t>
  </si>
  <si>
    <t>MCL Position C</t>
  </si>
  <si>
    <t>MCL Position D</t>
  </si>
  <si>
    <t>Reach Associate A</t>
  </si>
  <si>
    <t>Reach Associate B</t>
  </si>
  <si>
    <t>Reach Associate C</t>
  </si>
  <si>
    <t>Blended Learning Teacher</t>
  </si>
  <si>
    <t>Expanded Impact Teacher</t>
  </si>
  <si>
    <t>Here's an example of what the budget details worksheet might look like. Check it to see if your staffing plan is or is not financially sustainable.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</si>
</sst>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General_)"/>
    <numFmt numFmtId="166" formatCode="_(&quot;$&quot;* #,##0_);_(&quot;$&quot;* \(#,##0\);_(&quot;$&quot;* &quot;-&quot;??_);_(@_)"/>
  </numFmts>
  <fonts count="6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0"/>
      <name val="Arial"/>
      <family val="2"/>
    </font>
    <font>
      <sz val="10"/>
      <color indexed="8"/>
      <name val="Verdana"/>
      <family val="2"/>
    </font>
    <font>
      <sz val="11"/>
      <color indexed="8"/>
      <name val="Calibri"/>
      <family val="2"/>
    </font>
    <font>
      <sz val="10"/>
      <name val="Tahoma"/>
      <family val="2"/>
    </font>
    <font>
      <u/>
      <sz val="10"/>
      <color theme="10"/>
      <name val="Courier"/>
      <family val="3"/>
    </font>
    <font>
      <sz val="10"/>
      <name val="Courier"/>
      <family val="3"/>
    </font>
    <font>
      <b/>
      <sz val="10"/>
      <color theme="4"/>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i/>
      <sz val="10"/>
      <color rgb="FF0070C0"/>
      <name val="Calibri"/>
      <family val="2"/>
      <scheme val="minor"/>
    </font>
    <font>
      <b/>
      <sz val="10"/>
      <color rgb="FF0070C0"/>
      <name val="Calibri"/>
      <family val="2"/>
      <scheme val="minor"/>
    </font>
    <font>
      <sz val="10"/>
      <color rgb="FF7030A0"/>
      <name val="Calibri"/>
      <family val="2"/>
      <scheme val="minor"/>
    </font>
    <font>
      <sz val="10"/>
      <name val="Calibri"/>
      <family val="2"/>
      <scheme val="minor"/>
    </font>
    <font>
      <i/>
      <sz val="10"/>
      <color theme="4"/>
      <name val="Calibri"/>
      <family val="2"/>
      <scheme val="minor"/>
    </font>
    <font>
      <sz val="10"/>
      <color rgb="FFFF0000"/>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1"/>
      <name val="Calibri"/>
      <family val="2"/>
      <scheme val="minor"/>
    </font>
    <font>
      <i/>
      <sz val="11"/>
      <color theme="1"/>
      <name val="Calibri"/>
      <family val="2"/>
      <scheme val="minor"/>
    </font>
    <font>
      <b/>
      <sz val="12"/>
      <color theme="1"/>
      <name val="Calibri"/>
      <family val="2"/>
      <scheme val="minor"/>
    </font>
    <font>
      <b/>
      <sz val="12"/>
      <name val="Calibri"/>
      <family val="2"/>
      <scheme val="minor"/>
    </font>
    <font>
      <i/>
      <sz val="10"/>
      <name val="Calibri"/>
      <family val="2"/>
      <scheme val="minor"/>
    </font>
    <font>
      <i/>
      <u/>
      <sz val="10"/>
      <name val="Calibri"/>
      <family val="2"/>
      <scheme val="minor"/>
    </font>
    <font>
      <b/>
      <sz val="11"/>
      <name val="Calibri"/>
      <family val="2"/>
      <scheme val="minor"/>
    </font>
    <font>
      <i/>
      <sz val="11"/>
      <name val="Calibri"/>
      <family val="2"/>
      <scheme val="minor"/>
    </font>
    <font>
      <b/>
      <i/>
      <sz val="11"/>
      <color theme="1"/>
      <name val="Calibri"/>
      <family val="2"/>
      <scheme val="minor"/>
    </font>
    <font>
      <b/>
      <sz val="10"/>
      <name val="Calibri"/>
      <family val="2"/>
      <scheme val="minor"/>
    </font>
    <font>
      <b/>
      <sz val="10"/>
      <color indexed="8"/>
      <name val="Calibri"/>
      <family val="2"/>
      <scheme val="minor"/>
    </font>
    <font>
      <b/>
      <u/>
      <sz val="10"/>
      <name val="Calibri"/>
      <family val="2"/>
      <scheme val="minor"/>
    </font>
    <font>
      <b/>
      <i/>
      <sz val="10"/>
      <name val="Calibri"/>
      <family val="2"/>
      <scheme val="minor"/>
    </font>
    <font>
      <b/>
      <sz val="10"/>
      <color rgb="FF00B050"/>
      <name val="Calibri"/>
      <family val="2"/>
      <scheme val="minor"/>
    </font>
    <font>
      <b/>
      <u/>
      <sz val="10"/>
      <color rgb="FF00B050"/>
      <name val="Calibri"/>
      <family val="2"/>
      <scheme val="minor"/>
    </font>
    <font>
      <b/>
      <u/>
      <sz val="10"/>
      <color rgb="FF0070C0"/>
      <name val="Calibri"/>
      <family val="2"/>
      <scheme val="minor"/>
    </font>
    <font>
      <u/>
      <sz val="10"/>
      <name val="Calibri"/>
      <family val="2"/>
      <scheme val="minor"/>
    </font>
    <font>
      <i/>
      <sz val="10"/>
      <color rgb="FF00B050"/>
      <name val="Calibri"/>
      <family val="2"/>
      <scheme val="minor"/>
    </font>
    <font>
      <b/>
      <i/>
      <u/>
      <sz val="10"/>
      <color rgb="FF00B050"/>
      <name val="Calibri"/>
      <family val="2"/>
      <scheme val="minor"/>
    </font>
    <font>
      <i/>
      <u/>
      <sz val="10"/>
      <color theme="4"/>
      <name val="Calibri"/>
      <family val="2"/>
      <scheme val="minor"/>
    </font>
    <font>
      <b/>
      <i/>
      <u/>
      <sz val="10"/>
      <color rgb="FFFF0000"/>
      <name val="Calibri"/>
      <family val="2"/>
      <scheme val="minor"/>
    </font>
    <font>
      <i/>
      <sz val="10"/>
      <color rgb="FFFF0000"/>
      <name val="Calibri"/>
      <family val="2"/>
      <scheme val="minor"/>
    </font>
    <font>
      <b/>
      <i/>
      <u/>
      <sz val="10"/>
      <color theme="4"/>
      <name val="Calibri"/>
      <family val="2"/>
      <scheme val="minor"/>
    </font>
    <font>
      <b/>
      <u/>
      <sz val="10"/>
      <color theme="4"/>
      <name val="Calibri"/>
      <family val="2"/>
      <scheme val="minor"/>
    </font>
    <font>
      <sz val="10"/>
      <color rgb="FF0070C0"/>
      <name val="Calibri"/>
      <family val="2"/>
      <scheme val="minor"/>
    </font>
    <font>
      <sz val="10"/>
      <color indexed="10"/>
      <name val="Calibri"/>
      <family val="2"/>
      <scheme val="minor"/>
    </font>
    <font>
      <sz val="10"/>
      <color indexed="8"/>
      <name val="Calibri"/>
      <family val="2"/>
      <scheme val="minor"/>
    </font>
    <font>
      <sz val="11"/>
      <color rgb="FF1F497D"/>
      <name val="Calibri"/>
      <family val="2"/>
      <scheme val="minor"/>
    </font>
    <font>
      <b/>
      <sz val="22"/>
      <color theme="1"/>
      <name val="Calibri"/>
      <family val="2"/>
      <scheme val="minor"/>
    </font>
    <font>
      <sz val="12"/>
      <color theme="1"/>
      <name val="Calibri"/>
      <family val="2"/>
      <scheme val="minor"/>
    </font>
    <font>
      <b/>
      <i/>
      <sz val="10"/>
      <color rgb="FF0070C0"/>
      <name val="Calibri"/>
      <family val="2"/>
      <scheme val="minor"/>
    </font>
    <font>
      <b/>
      <sz val="18"/>
      <color theme="1"/>
      <name val="Calibri"/>
      <family val="2"/>
      <scheme val="minor"/>
    </font>
    <font>
      <b/>
      <sz val="14"/>
      <color theme="1"/>
      <name val="Calibri"/>
      <family val="2"/>
      <scheme val="minor"/>
    </font>
    <font>
      <sz val="22"/>
      <color theme="1"/>
      <name val="Calibri"/>
      <family val="2"/>
      <scheme val="minor"/>
    </font>
    <font>
      <i/>
      <sz val="12"/>
      <color theme="1"/>
      <name val="Calibri"/>
      <family val="2"/>
      <scheme val="minor"/>
    </font>
    <font>
      <b/>
      <i/>
      <sz val="12"/>
      <color theme="1"/>
      <name val="Calibri"/>
      <family val="2"/>
      <scheme val="minor"/>
    </font>
    <font>
      <u/>
      <sz val="12"/>
      <color theme="1"/>
      <name val="Calibri"/>
      <family val="2"/>
      <scheme val="minor"/>
    </font>
    <font>
      <i/>
      <sz val="10"/>
      <color rgb="FFC00000"/>
      <name val="Calibri"/>
      <family val="2"/>
      <scheme val="minor"/>
    </font>
    <font>
      <b/>
      <i/>
      <u/>
      <sz val="10"/>
      <name val="Calibri"/>
      <family val="2"/>
      <scheme val="minor"/>
    </font>
    <font>
      <sz val="10"/>
      <color rgb="FFC00000"/>
      <name val="Calibri"/>
      <family val="2"/>
      <scheme val="minor"/>
    </font>
    <font>
      <sz val="11"/>
      <color rgb="FFC00000"/>
      <name val="Calibri"/>
      <family val="2"/>
      <scheme val="minor"/>
    </font>
    <font>
      <i/>
      <sz val="11"/>
      <color rgb="FFC00000"/>
      <name val="Calibri"/>
      <family val="2"/>
      <scheme val="minor"/>
    </font>
    <font>
      <sz val="10"/>
      <color theme="4"/>
      <name val="Calibri"/>
      <family val="2"/>
      <scheme val="minor"/>
    </font>
    <font>
      <sz val="10"/>
      <color rgb="FF00B050"/>
      <name val="Calibri"/>
      <family val="2"/>
      <scheme val="minor"/>
    </font>
  </fonts>
  <fills count="10">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0070C0"/>
        <bgColor indexed="64"/>
      </patternFill>
    </fill>
    <fill>
      <patternFill patternType="solid">
        <fgColor rgb="FF00B050"/>
        <bgColor indexed="64"/>
      </patternFill>
    </fill>
  </fills>
  <borders count="34">
    <border>
      <left/>
      <right/>
      <top/>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s>
  <cellStyleXfs count="3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0" fontId="5" fillId="0" borderId="0" applyNumberFormat="0">
      <alignment readingOrder="1"/>
      <protection locked="0"/>
    </xf>
    <xf numFmtId="0" fontId="5" fillId="0" borderId="0" applyNumberFormat="0">
      <alignment readingOrder="1"/>
      <protection locked="0"/>
    </xf>
    <xf numFmtId="0" fontId="5" fillId="0" borderId="0" applyNumberFormat="0">
      <alignment readingOrder="1"/>
      <protection locked="0"/>
    </xf>
    <xf numFmtId="4" fontId="5" fillId="0" borderId="0">
      <alignment readingOrder="1"/>
      <protection locked="0"/>
    </xf>
    <xf numFmtId="0" fontId="5" fillId="0" borderId="0" applyNumberFormat="0">
      <alignment horizontal="center" readingOrder="1"/>
      <protection locked="0"/>
    </xf>
    <xf numFmtId="43" fontId="3"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65" fontId="8" fillId="0" borderId="0" applyNumberFormat="0" applyFill="0" applyBorder="0" applyAlignment="0" applyProtection="0"/>
    <xf numFmtId="0" fontId="3" fillId="0" borderId="0"/>
    <xf numFmtId="0" fontId="3" fillId="0" borderId="0"/>
    <xf numFmtId="0" fontId="7" fillId="0" borderId="0"/>
    <xf numFmtId="165" fontId="9" fillId="0" borderId="0"/>
    <xf numFmtId="0" fontId="7" fillId="0" borderId="0"/>
    <xf numFmtId="0" fontId="1" fillId="0" borderId="0"/>
    <xf numFmtId="0" fontId="3" fillId="0" borderId="0"/>
    <xf numFmtId="0" fontId="1" fillId="0" borderId="0"/>
    <xf numFmtId="0" fontId="1" fillId="2" borderId="1" applyNumberFormat="0" applyFont="0" applyAlignment="0" applyProtection="0"/>
    <xf numFmtId="9" fontId="3"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44" fontId="1" fillId="0" borderId="0" applyFont="0" applyFill="0" applyBorder="0" applyAlignment="0" applyProtection="0"/>
  </cellStyleXfs>
  <cellXfs count="430">
    <xf numFmtId="0" fontId="0" fillId="0" borderId="0" xfId="0"/>
    <xf numFmtId="0" fontId="4" fillId="0" borderId="0" xfId="3" applyFont="1" applyFill="1" applyAlignment="1" applyProtection="1">
      <alignment horizontal="center"/>
    </xf>
    <xf numFmtId="9" fontId="3" fillId="0" borderId="0" xfId="2" applyFont="1" applyAlignment="1" applyProtection="1">
      <alignment horizontal="right"/>
      <protection locked="0"/>
    </xf>
    <xf numFmtId="0" fontId="29" fillId="0" borderId="0" xfId="3" applyFont="1" applyAlignment="1" applyProtection="1">
      <alignment horizontal="left"/>
      <protection locked="0"/>
    </xf>
    <xf numFmtId="0" fontId="30" fillId="0" borderId="0" xfId="0" applyFont="1" applyFill="1" applyBorder="1" applyAlignment="1" applyProtection="1">
      <alignment horizontal="left" vertical="center" wrapText="1" indent="1"/>
      <protection locked="0"/>
    </xf>
    <xf numFmtId="0" fontId="30" fillId="5" borderId="0" xfId="3" applyFont="1" applyFill="1" applyAlignment="1" applyProtection="1">
      <alignment horizontal="left"/>
      <protection locked="0"/>
    </xf>
    <xf numFmtId="0" fontId="30" fillId="5" borderId="0" xfId="0" applyFont="1" applyFill="1" applyBorder="1" applyAlignment="1" applyProtection="1">
      <alignment horizontal="left" vertical="center" wrapText="1" indent="1"/>
      <protection locked="0"/>
    </xf>
    <xf numFmtId="0" fontId="45" fillId="0" borderId="0" xfId="3" applyFont="1" applyAlignment="1" applyProtection="1">
      <alignment horizontal="center"/>
    </xf>
    <xf numFmtId="0" fontId="18" fillId="0" borderId="0" xfId="3" applyFont="1" applyAlignment="1" applyProtection="1">
      <alignment horizontal="center"/>
    </xf>
    <xf numFmtId="0" fontId="42" fillId="0" borderId="0" xfId="3" applyFont="1" applyAlignment="1" applyProtection="1">
      <alignment horizontal="center"/>
    </xf>
    <xf numFmtId="0" fontId="34" fillId="0" borderId="22" xfId="3" applyFont="1" applyBorder="1" applyAlignment="1" applyProtection="1">
      <alignment horizontal="center"/>
    </xf>
    <xf numFmtId="0" fontId="34" fillId="0" borderId="0" xfId="3" applyFont="1" applyFill="1" applyAlignment="1" applyProtection="1">
      <alignment horizontal="center"/>
    </xf>
    <xf numFmtId="0" fontId="17" fillId="0" borderId="0" xfId="3" applyFont="1" applyFill="1" applyAlignment="1" applyProtection="1">
      <alignment horizontal="center"/>
    </xf>
    <xf numFmtId="0" fontId="39" fillId="0" borderId="0" xfId="3" applyFont="1" applyFill="1" applyAlignment="1" applyProtection="1">
      <alignment horizontal="center"/>
    </xf>
    <xf numFmtId="40" fontId="17" fillId="0" borderId="0" xfId="3" applyNumberFormat="1" applyFont="1" applyBorder="1" applyAlignment="1" applyProtection="1">
      <alignment horizontal="center" vertical="center"/>
    </xf>
    <xf numFmtId="40" fontId="49" fillId="0" borderId="20" xfId="4" applyNumberFormat="1" applyFont="1" applyBorder="1" applyAlignment="1" applyProtection="1">
      <alignment horizontal="center" vertical="center"/>
    </xf>
    <xf numFmtId="40" fontId="17" fillId="0" borderId="20" xfId="3" applyNumberFormat="1" applyFont="1" applyBorder="1" applyAlignment="1" applyProtection="1">
      <alignment horizontal="center" vertical="center"/>
    </xf>
    <xf numFmtId="40" fontId="49" fillId="0" borderId="0" xfId="4" applyNumberFormat="1" applyFont="1" applyAlignment="1" applyProtection="1">
      <alignment horizontal="center" vertical="center"/>
    </xf>
    <xf numFmtId="0" fontId="25" fillId="0" borderId="0" xfId="0" applyFont="1" applyProtection="1"/>
    <xf numFmtId="0" fontId="0" fillId="0" borderId="0" xfId="0" applyFont="1" applyFill="1" applyBorder="1" applyProtection="1"/>
    <xf numFmtId="0" fontId="0" fillId="0" borderId="0" xfId="0" applyFont="1" applyProtection="1"/>
    <xf numFmtId="0" fontId="0" fillId="0" borderId="0" xfId="0" applyProtection="1"/>
    <xf numFmtId="0" fontId="0" fillId="3" borderId="11" xfId="0" applyFont="1" applyFill="1" applyBorder="1" applyProtection="1"/>
    <xf numFmtId="0" fontId="0" fillId="3" borderId="0" xfId="0" applyFont="1" applyFill="1" applyBorder="1" applyProtection="1"/>
    <xf numFmtId="0" fontId="0" fillId="3" borderId="12" xfId="0" applyFont="1" applyFill="1" applyBorder="1" applyProtection="1"/>
    <xf numFmtId="0" fontId="15" fillId="0" borderId="0" xfId="0" applyFont="1" applyFill="1" applyBorder="1" applyAlignment="1" applyProtection="1"/>
    <xf numFmtId="0" fontId="11" fillId="0" borderId="0" xfId="0" applyFont="1" applyFill="1" applyProtection="1"/>
    <xf numFmtId="0" fontId="2" fillId="0" borderId="0" xfId="0" applyFont="1" applyAlignment="1" applyProtection="1">
      <alignment horizontal="center" wrapText="1"/>
    </xf>
    <xf numFmtId="0" fontId="2" fillId="0" borderId="0" xfId="0" applyFont="1" applyAlignment="1" applyProtection="1">
      <alignment horizontal="center"/>
    </xf>
    <xf numFmtId="0" fontId="24" fillId="0" borderId="0" xfId="0" applyFont="1" applyAlignment="1" applyProtection="1">
      <alignment horizontal="center"/>
    </xf>
    <xf numFmtId="0" fontId="24" fillId="0" borderId="0" xfId="0" applyFont="1" applyProtection="1"/>
    <xf numFmtId="0" fontId="17" fillId="0" borderId="0" xfId="3" applyFont="1" applyFill="1" applyBorder="1" applyAlignment="1" applyProtection="1">
      <alignment vertical="center"/>
    </xf>
    <xf numFmtId="0" fontId="11" fillId="0" borderId="0" xfId="0" applyFont="1" applyFill="1" applyBorder="1" applyAlignment="1" applyProtection="1">
      <alignment vertical="top" wrapText="1"/>
    </xf>
    <xf numFmtId="0" fontId="0" fillId="0" borderId="0" xfId="0" applyFont="1" applyBorder="1" applyProtection="1"/>
    <xf numFmtId="0" fontId="17" fillId="0" borderId="0" xfId="3" applyFont="1" applyFill="1" applyBorder="1" applyAlignment="1" applyProtection="1">
      <alignment vertical="top" wrapText="1"/>
    </xf>
    <xf numFmtId="0" fontId="10" fillId="0" borderId="0" xfId="3" applyFont="1" applyFill="1" applyBorder="1" applyAlignment="1" applyProtection="1">
      <alignment vertical="top" wrapText="1"/>
    </xf>
    <xf numFmtId="0" fontId="0" fillId="3" borderId="5" xfId="0" applyFont="1" applyFill="1" applyBorder="1" applyProtection="1"/>
    <xf numFmtId="0" fontId="0" fillId="3" borderId="6" xfId="0" applyFont="1" applyFill="1" applyBorder="1" applyProtection="1"/>
    <xf numFmtId="0" fontId="0" fillId="3" borderId="7" xfId="0" applyFont="1" applyFill="1" applyBorder="1" applyProtection="1"/>
    <xf numFmtId="0" fontId="10" fillId="3" borderId="5" xfId="3" applyFont="1" applyFill="1" applyBorder="1" applyAlignment="1" applyProtection="1">
      <alignment vertical="top" wrapText="1"/>
    </xf>
    <xf numFmtId="0" fontId="10" fillId="3" borderId="6" xfId="3" applyFont="1" applyFill="1" applyBorder="1" applyAlignment="1" applyProtection="1">
      <alignment vertical="top" wrapText="1"/>
    </xf>
    <xf numFmtId="0" fontId="10" fillId="3" borderId="7" xfId="3" applyFont="1" applyFill="1" applyBorder="1" applyAlignment="1" applyProtection="1">
      <alignment vertical="top" wrapText="1"/>
    </xf>
    <xf numFmtId="0" fontId="17" fillId="3" borderId="0" xfId="3" applyFont="1" applyFill="1" applyBorder="1" applyAlignment="1" applyProtection="1">
      <alignment horizontal="left" vertical="top" wrapText="1"/>
    </xf>
    <xf numFmtId="0" fontId="17" fillId="3" borderId="12" xfId="3" applyFont="1" applyFill="1" applyBorder="1" applyAlignment="1" applyProtection="1">
      <alignment horizontal="left" vertical="top" wrapText="1"/>
    </xf>
    <xf numFmtId="0" fontId="17" fillId="3" borderId="11" xfId="3" applyFont="1" applyFill="1" applyBorder="1" applyAlignment="1" applyProtection="1">
      <alignment horizontal="left" vertical="top" wrapText="1"/>
    </xf>
    <xf numFmtId="0" fontId="17" fillId="3" borderId="11" xfId="3" applyFont="1" applyFill="1" applyBorder="1" applyAlignment="1" applyProtection="1">
      <alignment horizontal="center" vertical="top" wrapText="1"/>
    </xf>
    <xf numFmtId="0" fontId="17" fillId="3" borderId="0" xfId="3" applyFont="1" applyFill="1" applyBorder="1" applyAlignment="1" applyProtection="1">
      <alignment horizontal="center" vertical="top" wrapText="1"/>
    </xf>
    <xf numFmtId="0" fontId="17" fillId="3" borderId="12" xfId="3" applyFont="1" applyFill="1" applyBorder="1" applyAlignment="1" applyProtection="1">
      <alignment horizontal="center" vertical="top" wrapText="1"/>
    </xf>
    <xf numFmtId="0" fontId="4" fillId="3" borderId="11" xfId="3" applyFont="1" applyFill="1" applyBorder="1" applyAlignment="1" applyProtection="1">
      <alignment horizontal="center"/>
    </xf>
    <xf numFmtId="0" fontId="4" fillId="3" borderId="0" xfId="3" applyFont="1" applyFill="1" applyBorder="1" applyAlignment="1" applyProtection="1">
      <alignment horizontal="center"/>
    </xf>
    <xf numFmtId="0" fontId="4" fillId="3" borderId="12" xfId="3" applyFont="1" applyFill="1" applyBorder="1" applyAlignment="1" applyProtection="1">
      <alignment horizontal="center"/>
    </xf>
    <xf numFmtId="0" fontId="0" fillId="3" borderId="11" xfId="0" applyFill="1" applyBorder="1" applyProtection="1"/>
    <xf numFmtId="0" fontId="0" fillId="3" borderId="0" xfId="0" applyFill="1" applyBorder="1" applyProtection="1"/>
    <xf numFmtId="0" fontId="0" fillId="3" borderId="12" xfId="0" applyFill="1" applyBorder="1" applyProtection="1"/>
    <xf numFmtId="0" fontId="4" fillId="3" borderId="13" xfId="3" applyFont="1" applyFill="1" applyBorder="1" applyAlignment="1" applyProtection="1">
      <alignment horizontal="center"/>
    </xf>
    <xf numFmtId="0" fontId="4" fillId="3" borderId="14" xfId="3" applyFont="1" applyFill="1" applyBorder="1" applyAlignment="1" applyProtection="1">
      <alignment horizontal="center"/>
    </xf>
    <xf numFmtId="0" fontId="4" fillId="3" borderId="15" xfId="3" applyFont="1" applyFill="1" applyBorder="1" applyAlignment="1" applyProtection="1">
      <alignment horizontal="center"/>
    </xf>
    <xf numFmtId="0" fontId="0" fillId="3" borderId="13" xfId="0" applyFill="1" applyBorder="1" applyProtection="1"/>
    <xf numFmtId="0" fontId="0" fillId="3" borderId="14" xfId="0" applyFill="1" applyBorder="1" applyProtection="1"/>
    <xf numFmtId="0" fontId="0" fillId="3" borderId="15" xfId="0" applyFill="1" applyBorder="1" applyProtection="1"/>
    <xf numFmtId="0" fontId="17" fillId="0" borderId="0" xfId="3" applyFont="1" applyAlignment="1" applyProtection="1">
      <alignment vertical="center"/>
    </xf>
    <xf numFmtId="0" fontId="11" fillId="0" borderId="0" xfId="0" applyFont="1" applyProtection="1"/>
    <xf numFmtId="0" fontId="0" fillId="0" borderId="0" xfId="0" applyFont="1" applyProtection="1">
      <protection locked="0"/>
    </xf>
    <xf numFmtId="0" fontId="2" fillId="0" borderId="0" xfId="0" applyFont="1" applyAlignment="1" applyProtection="1">
      <alignment horizontal="center" wrapText="1"/>
      <protection locked="0"/>
    </xf>
    <xf numFmtId="0" fontId="31" fillId="0" borderId="0" xfId="0" applyFont="1" applyAlignment="1" applyProtection="1">
      <alignment horizontal="center"/>
      <protection locked="0"/>
    </xf>
    <xf numFmtId="0" fontId="18" fillId="0" borderId="9" xfId="0" applyFont="1" applyBorder="1" applyAlignment="1" applyProtection="1">
      <alignment horizontal="center" wrapText="1"/>
      <protection locked="0"/>
    </xf>
    <xf numFmtId="0" fontId="24" fillId="0" borderId="0" xfId="0" applyFont="1" applyAlignment="1" applyProtection="1">
      <alignment horizontal="center"/>
      <protection locked="0"/>
    </xf>
    <xf numFmtId="164" fontId="0" fillId="0" borderId="0" xfId="1" applyNumberFormat="1" applyFont="1" applyBorder="1" applyProtection="1">
      <protection locked="0"/>
    </xf>
    <xf numFmtId="164" fontId="0" fillId="0" borderId="0" xfId="1" applyNumberFormat="1" applyFont="1" applyBorder="1" applyAlignment="1" applyProtection="1">
      <alignment horizontal="left" indent="2"/>
      <protection locked="0"/>
    </xf>
    <xf numFmtId="0" fontId="2" fillId="0" borderId="0" xfId="0" applyFont="1" applyProtection="1">
      <protection locked="0"/>
    </xf>
    <xf numFmtId="0" fontId="16" fillId="0" borderId="0" xfId="0" applyFont="1" applyFill="1" applyBorder="1" applyAlignment="1" applyProtection="1">
      <alignment horizontal="left" indent="1"/>
    </xf>
    <xf numFmtId="0" fontId="16" fillId="0" borderId="0" xfId="0" applyFont="1" applyFill="1" applyBorder="1" applyProtection="1"/>
    <xf numFmtId="0" fontId="16" fillId="0" borderId="9" xfId="0" applyFont="1" applyFill="1" applyBorder="1" applyProtection="1"/>
    <xf numFmtId="2" fontId="16" fillId="0" borderId="9" xfId="0" applyNumberFormat="1" applyFont="1" applyFill="1" applyBorder="1" applyProtection="1"/>
    <xf numFmtId="2" fontId="16" fillId="0" borderId="0" xfId="0" applyNumberFormat="1" applyFont="1" applyFill="1" applyBorder="1" applyProtection="1"/>
    <xf numFmtId="0" fontId="32" fillId="0" borderId="0" xfId="3" applyFont="1" applyBorder="1" applyAlignment="1" applyProtection="1"/>
    <xf numFmtId="0" fontId="32" fillId="0" borderId="0" xfId="3" applyFont="1" applyAlignment="1" applyProtection="1">
      <alignment horizontal="center"/>
    </xf>
    <xf numFmtId="0" fontId="33" fillId="0" borderId="0" xfId="3" applyFont="1" applyAlignment="1" applyProtection="1">
      <alignment horizontal="center"/>
    </xf>
    <xf numFmtId="0" fontId="17" fillId="0" borderId="0" xfId="3" applyFont="1" applyProtection="1"/>
    <xf numFmtId="0" fontId="17" fillId="3" borderId="16" xfId="3" applyFont="1" applyFill="1" applyBorder="1" applyProtection="1"/>
    <xf numFmtId="0" fontId="17" fillId="3" borderId="9" xfId="3" applyFont="1" applyFill="1" applyBorder="1" applyProtection="1"/>
    <xf numFmtId="0" fontId="17" fillId="3" borderId="10" xfId="3" applyFont="1" applyFill="1" applyBorder="1" applyProtection="1"/>
    <xf numFmtId="0" fontId="34" fillId="0" borderId="0" xfId="3" applyFont="1" applyAlignment="1" applyProtection="1">
      <alignment horizontal="center"/>
    </xf>
    <xf numFmtId="2" fontId="16" fillId="0" borderId="0" xfId="0" applyNumberFormat="1" applyFont="1" applyProtection="1"/>
    <xf numFmtId="0" fontId="17" fillId="0" borderId="14" xfId="3" applyFont="1" applyFill="1" applyBorder="1" applyAlignment="1" applyProtection="1">
      <alignment vertical="center"/>
    </xf>
    <xf numFmtId="0" fontId="11" fillId="0" borderId="14" xfId="0" applyFont="1" applyFill="1" applyBorder="1" applyAlignment="1" applyProtection="1">
      <alignment vertical="top" wrapText="1"/>
    </xf>
    <xf numFmtId="0" fontId="36" fillId="0" borderId="0" xfId="3" applyFont="1" applyAlignment="1" applyProtection="1">
      <alignment horizontal="center"/>
    </xf>
    <xf numFmtId="0" fontId="15" fillId="0" borderId="0" xfId="3" applyFont="1" applyAlignment="1" applyProtection="1">
      <alignment horizontal="center"/>
    </xf>
    <xf numFmtId="0" fontId="15" fillId="0" borderId="0" xfId="3" applyFont="1" applyAlignment="1" applyProtection="1"/>
    <xf numFmtId="0" fontId="34" fillId="0" borderId="0" xfId="3" applyFont="1" applyAlignment="1" applyProtection="1">
      <alignment horizontal="left"/>
    </xf>
    <xf numFmtId="0" fontId="37" fillId="0" borderId="0" xfId="3" applyFont="1" applyAlignment="1" applyProtection="1">
      <alignment horizontal="center"/>
    </xf>
    <xf numFmtId="0" fontId="38" fillId="0" borderId="0" xfId="3" applyFont="1" applyAlignment="1" applyProtection="1">
      <alignment horizontal="center"/>
    </xf>
    <xf numFmtId="0" fontId="38" fillId="0" borderId="0" xfId="3" applyFont="1" applyAlignment="1" applyProtection="1"/>
    <xf numFmtId="0" fontId="32" fillId="0" borderId="0" xfId="3" applyFont="1" applyBorder="1" applyAlignment="1" applyProtection="1">
      <alignment horizontal="center"/>
    </xf>
    <xf numFmtId="0" fontId="17" fillId="3" borderId="11" xfId="3" applyFont="1" applyFill="1" applyBorder="1" applyAlignment="1" applyProtection="1">
      <alignment vertical="top" wrapText="1"/>
    </xf>
    <xf numFmtId="0" fontId="17" fillId="3" borderId="0" xfId="3" applyFont="1" applyFill="1" applyBorder="1" applyAlignment="1" applyProtection="1">
      <alignment vertical="top" wrapText="1"/>
    </xf>
    <xf numFmtId="0" fontId="17" fillId="3" borderId="12" xfId="3" applyFont="1" applyFill="1" applyBorder="1" applyAlignment="1" applyProtection="1">
      <alignment vertical="top" wrapText="1"/>
    </xf>
    <xf numFmtId="0" fontId="39" fillId="0" borderId="0" xfId="3" applyFont="1" applyAlignment="1" applyProtection="1">
      <alignment horizontal="center"/>
    </xf>
    <xf numFmtId="0" fontId="40" fillId="0" borderId="0" xfId="3" applyFont="1" applyAlignment="1" applyProtection="1">
      <alignment horizontal="center"/>
    </xf>
    <xf numFmtId="0" fontId="34" fillId="0" borderId="0" xfId="3" applyFont="1" applyAlignment="1" applyProtection="1"/>
    <xf numFmtId="0" fontId="32" fillId="0" borderId="0" xfId="3" applyFont="1" applyAlignment="1" applyProtection="1"/>
    <xf numFmtId="0" fontId="17" fillId="0" borderId="0" xfId="3" applyFont="1" applyAlignment="1" applyProtection="1">
      <alignment horizontal="left"/>
    </xf>
    <xf numFmtId="0" fontId="17" fillId="0" borderId="0" xfId="3" applyFont="1" applyAlignment="1" applyProtection="1">
      <alignment horizontal="center"/>
    </xf>
    <xf numFmtId="0" fontId="17" fillId="0" borderId="0" xfId="3" applyFont="1" applyFill="1" applyBorder="1" applyAlignment="1" applyProtection="1">
      <alignment horizontal="left" vertical="top" wrapText="1"/>
    </xf>
    <xf numFmtId="0" fontId="10" fillId="0" borderId="0" xfId="3" applyFont="1" applyFill="1" applyBorder="1" applyAlignment="1" applyProtection="1">
      <alignment horizontal="left" vertical="top" wrapText="1"/>
    </xf>
    <xf numFmtId="0" fontId="27" fillId="0" borderId="0" xfId="3" applyFont="1" applyAlignment="1" applyProtection="1">
      <alignment horizontal="right"/>
    </xf>
    <xf numFmtId="0" fontId="39" fillId="0" borderId="0" xfId="3" applyFont="1" applyBorder="1" applyAlignment="1" applyProtection="1">
      <alignment horizontal="center"/>
    </xf>
    <xf numFmtId="0" fontId="17" fillId="0" borderId="8" xfId="0" applyFont="1" applyFill="1" applyBorder="1" applyAlignment="1" applyProtection="1">
      <alignment horizontal="left" vertical="center" wrapText="1" indent="1"/>
    </xf>
    <xf numFmtId="0" fontId="34" fillId="0" borderId="0" xfId="3" applyFont="1" applyBorder="1" applyAlignment="1" applyProtection="1">
      <alignment horizontal="center"/>
    </xf>
    <xf numFmtId="0" fontId="17" fillId="0" borderId="0" xfId="0" applyFont="1" applyFill="1" applyBorder="1" applyAlignment="1" applyProtection="1">
      <alignment horizontal="left" vertical="center" wrapText="1" indent="1"/>
    </xf>
    <xf numFmtId="0" fontId="42" fillId="0" borderId="0" xfId="3" applyFont="1" applyBorder="1" applyAlignment="1" applyProtection="1">
      <alignment horizontal="center"/>
    </xf>
    <xf numFmtId="0" fontId="40" fillId="0" borderId="0" xfId="3" applyFont="1" applyBorder="1" applyAlignment="1" applyProtection="1">
      <alignment horizontal="center"/>
    </xf>
    <xf numFmtId="0" fontId="44" fillId="0" borderId="0" xfId="3" applyFont="1" applyAlignment="1" applyProtection="1">
      <alignment horizontal="center"/>
    </xf>
    <xf numFmtId="0" fontId="18" fillId="0" borderId="0" xfId="0" applyFont="1" applyFill="1" applyBorder="1" applyAlignment="1" applyProtection="1">
      <alignment horizontal="right" vertical="center" wrapText="1" indent="1"/>
    </xf>
    <xf numFmtId="0" fontId="45" fillId="0" borderId="0" xfId="3" applyFont="1" applyAlignment="1" applyProtection="1"/>
    <xf numFmtId="2" fontId="17" fillId="0" borderId="22" xfId="3" applyNumberFormat="1" applyFont="1" applyBorder="1" applyAlignment="1" applyProtection="1">
      <alignment horizontal="center"/>
    </xf>
    <xf numFmtId="0" fontId="32" fillId="0" borderId="0" xfId="3" applyFont="1" applyFill="1" applyAlignment="1" applyProtection="1">
      <alignment horizontal="left" indent="1"/>
    </xf>
    <xf numFmtId="0" fontId="32" fillId="0" borderId="22" xfId="3" applyFont="1" applyBorder="1" applyAlignment="1" applyProtection="1">
      <alignment horizontal="left"/>
    </xf>
    <xf numFmtId="0" fontId="46" fillId="0" borderId="22" xfId="3" applyFont="1" applyBorder="1" applyAlignment="1" applyProtection="1">
      <alignment horizontal="center"/>
    </xf>
    <xf numFmtId="0" fontId="17" fillId="0" borderId="0" xfId="3" applyFont="1" applyAlignment="1" applyProtection="1">
      <alignment horizontal="left" vertical="center" indent="1"/>
    </xf>
    <xf numFmtId="38" fontId="17" fillId="0" borderId="0" xfId="3" applyNumberFormat="1" applyFont="1" applyBorder="1" applyAlignment="1" applyProtection="1">
      <alignment vertical="center"/>
    </xf>
    <xf numFmtId="38" fontId="17" fillId="0" borderId="0" xfId="3" applyNumberFormat="1" applyFont="1" applyBorder="1" applyAlignment="1" applyProtection="1">
      <alignment horizontal="center" vertical="center"/>
    </xf>
    <xf numFmtId="40" fontId="47" fillId="0" borderId="0" xfId="3" applyNumberFormat="1" applyFont="1" applyBorder="1" applyAlignment="1" applyProtection="1">
      <alignment horizontal="center" vertical="center"/>
    </xf>
    <xf numFmtId="0" fontId="33" fillId="0" borderId="20" xfId="3" applyFont="1" applyBorder="1" applyAlignment="1" applyProtection="1">
      <alignment vertical="center"/>
    </xf>
    <xf numFmtId="38" fontId="17" fillId="0" borderId="20" xfId="3" applyNumberFormat="1" applyFont="1" applyBorder="1" applyAlignment="1" applyProtection="1">
      <alignment vertical="center"/>
    </xf>
    <xf numFmtId="0" fontId="48" fillId="0" borderId="0" xfId="3" applyFont="1" applyAlignment="1" applyProtection="1">
      <alignment vertical="center"/>
    </xf>
    <xf numFmtId="0" fontId="49" fillId="0" borderId="0" xfId="3" applyFont="1" applyAlignment="1" applyProtection="1">
      <alignment horizontal="left" vertical="center" indent="1"/>
    </xf>
    <xf numFmtId="40" fontId="49" fillId="0" borderId="0" xfId="4" applyNumberFormat="1" applyFont="1" applyBorder="1" applyAlignment="1" applyProtection="1">
      <alignment horizontal="center" vertical="center"/>
    </xf>
    <xf numFmtId="40" fontId="49" fillId="0" borderId="0" xfId="3" applyNumberFormat="1" applyFont="1" applyBorder="1" applyAlignment="1" applyProtection="1">
      <alignment horizontal="center" vertical="center"/>
    </xf>
    <xf numFmtId="0" fontId="49" fillId="0" borderId="0" xfId="3" applyFont="1" applyAlignment="1" applyProtection="1">
      <alignment vertical="center"/>
    </xf>
    <xf numFmtId="0" fontId="0" fillId="6" borderId="11" xfId="0" applyFill="1" applyBorder="1"/>
    <xf numFmtId="0" fontId="0" fillId="6" borderId="0" xfId="0" applyFill="1" applyBorder="1"/>
    <xf numFmtId="0" fontId="50" fillId="0" borderId="0" xfId="0" applyFont="1" applyAlignment="1">
      <alignment wrapText="1"/>
    </xf>
    <xf numFmtId="0" fontId="50" fillId="0" borderId="0" xfId="0" applyFont="1" applyAlignment="1">
      <alignment vertical="center"/>
    </xf>
    <xf numFmtId="0" fontId="0" fillId="0" borderId="0" xfId="0" applyFill="1" applyBorder="1"/>
    <xf numFmtId="0" fontId="52" fillId="6" borderId="0" xfId="0" applyFont="1" applyFill="1" applyBorder="1" applyAlignment="1">
      <alignment horizontal="center" wrapText="1"/>
    </xf>
    <xf numFmtId="0" fontId="52" fillId="6" borderId="12" xfId="0" applyFont="1" applyFill="1" applyBorder="1" applyAlignment="1">
      <alignment horizontal="center" wrapText="1"/>
    </xf>
    <xf numFmtId="0" fontId="32" fillId="0" borderId="0" xfId="3" applyFont="1" applyBorder="1" applyAlignment="1" applyProtection="1">
      <alignment horizontal="left"/>
    </xf>
    <xf numFmtId="0" fontId="46" fillId="0" borderId="0" xfId="3" applyFont="1" applyBorder="1" applyAlignment="1" applyProtection="1">
      <alignment horizontal="center"/>
    </xf>
    <xf numFmtId="0" fontId="46" fillId="0" borderId="0" xfId="3" applyFont="1" applyBorder="1" applyAlignment="1" applyProtection="1"/>
    <xf numFmtId="40" fontId="27" fillId="0" borderId="0" xfId="4" applyNumberFormat="1" applyFont="1" applyFill="1" applyBorder="1" applyAlignment="1" applyProtection="1">
      <alignment horizontal="left" vertical="center"/>
    </xf>
    <xf numFmtId="0" fontId="27" fillId="0" borderId="0" xfId="3" applyFont="1" applyFill="1" applyBorder="1" applyAlignment="1" applyProtection="1">
      <alignment horizontal="center"/>
    </xf>
    <xf numFmtId="164" fontId="32" fillId="0" borderId="0" xfId="3" applyNumberFormat="1" applyFont="1" applyFill="1" applyBorder="1" applyAlignment="1" applyProtection="1">
      <alignment horizontal="center"/>
    </xf>
    <xf numFmtId="40" fontId="27" fillId="0" borderId="22" xfId="4" applyNumberFormat="1" applyFont="1" applyFill="1" applyBorder="1" applyAlignment="1" applyProtection="1">
      <alignment horizontal="left" vertical="center"/>
    </xf>
    <xf numFmtId="0" fontId="27" fillId="0" borderId="22" xfId="3" applyFont="1" applyFill="1" applyBorder="1" applyAlignment="1" applyProtection="1">
      <alignment horizontal="center"/>
    </xf>
    <xf numFmtId="164" fontId="32" fillId="0" borderId="22" xfId="3" applyNumberFormat="1" applyFont="1" applyFill="1" applyBorder="1" applyAlignment="1" applyProtection="1">
      <alignment horizontal="center"/>
    </xf>
    <xf numFmtId="0" fontId="17" fillId="0" borderId="0" xfId="3" applyFont="1" applyBorder="1" applyAlignment="1" applyProtection="1">
      <alignment horizontal="left"/>
    </xf>
    <xf numFmtId="0" fontId="51" fillId="6" borderId="0" xfId="0" applyFont="1" applyFill="1" applyBorder="1" applyAlignment="1">
      <alignment horizontal="center"/>
    </xf>
    <xf numFmtId="0" fontId="51" fillId="6" borderId="12" xfId="0" applyFont="1" applyFill="1" applyBorder="1" applyAlignment="1">
      <alignment horizontal="center"/>
    </xf>
    <xf numFmtId="0" fontId="51" fillId="6" borderId="11" xfId="0" applyFont="1" applyFill="1" applyBorder="1" applyAlignment="1">
      <alignment horizontal="left"/>
    </xf>
    <xf numFmtId="0" fontId="55" fillId="6" borderId="11" xfId="0" applyFont="1" applyFill="1" applyBorder="1" applyAlignment="1">
      <alignment horizontal="left"/>
    </xf>
    <xf numFmtId="0" fontId="25" fillId="6" borderId="0" xfId="0" applyFont="1" applyFill="1" applyBorder="1" applyAlignment="1">
      <alignment horizontal="left"/>
    </xf>
    <xf numFmtId="0" fontId="0" fillId="6" borderId="0" xfId="0" applyFill="1"/>
    <xf numFmtId="0" fontId="0" fillId="0" borderId="0" xfId="0" applyAlignment="1">
      <alignment horizontal="left" vertical="top"/>
    </xf>
    <xf numFmtId="0" fontId="54" fillId="8" borderId="0" xfId="0" applyFont="1" applyFill="1" applyBorder="1" applyAlignment="1">
      <alignment horizontal="left" vertical="top"/>
    </xf>
    <xf numFmtId="0" fontId="54" fillId="6" borderId="0" xfId="0" applyFont="1" applyFill="1" applyBorder="1" applyAlignment="1">
      <alignment horizontal="left"/>
    </xf>
    <xf numFmtId="0" fontId="54" fillId="7" borderId="0" xfId="0" applyFont="1" applyFill="1" applyBorder="1" applyAlignment="1">
      <alignment horizontal="left" vertical="top"/>
    </xf>
    <xf numFmtId="0" fontId="0" fillId="6" borderId="14" xfId="0" applyFill="1" applyBorder="1"/>
    <xf numFmtId="0" fontId="0" fillId="6" borderId="15" xfId="0" applyFill="1" applyBorder="1"/>
    <xf numFmtId="0" fontId="0" fillId="6" borderId="11" xfId="0" applyFill="1" applyBorder="1" applyAlignment="1">
      <alignment horizontal="left" vertical="top"/>
    </xf>
    <xf numFmtId="0" fontId="0" fillId="6" borderId="13" xfId="0" applyFill="1" applyBorder="1"/>
    <xf numFmtId="0" fontId="52" fillId="6" borderId="0" xfId="0" applyFont="1" applyFill="1" applyBorder="1" applyAlignment="1">
      <alignment horizontal="left"/>
    </xf>
    <xf numFmtId="0" fontId="56" fillId="6" borderId="0" xfId="0" applyFont="1" applyFill="1" applyBorder="1" applyAlignment="1">
      <alignment horizontal="center"/>
    </xf>
    <xf numFmtId="0" fontId="56" fillId="6" borderId="12" xfId="0" applyFont="1" applyFill="1" applyBorder="1" applyAlignment="1">
      <alignment horizontal="center"/>
    </xf>
    <xf numFmtId="0" fontId="52" fillId="6" borderId="0" xfId="0" applyFont="1" applyFill="1" applyBorder="1" applyAlignment="1">
      <alignment horizontal="left" vertical="top"/>
    </xf>
    <xf numFmtId="0" fontId="51" fillId="9" borderId="0" xfId="0" applyFont="1" applyFill="1" applyBorder="1" applyAlignment="1">
      <alignment horizontal="left" vertical="top"/>
    </xf>
    <xf numFmtId="0" fontId="55" fillId="6" borderId="0" xfId="0" applyFont="1" applyFill="1"/>
    <xf numFmtId="0" fontId="25" fillId="0" borderId="0" xfId="0" applyFont="1" applyFill="1" applyBorder="1" applyAlignment="1" applyProtection="1">
      <alignment horizontal="center"/>
    </xf>
    <xf numFmtId="0" fontId="12" fillId="0" borderId="0" xfId="0" applyFont="1" applyFill="1" applyBorder="1" applyAlignment="1" applyProtection="1">
      <alignment horizontal="center" vertical="top" wrapText="1"/>
    </xf>
    <xf numFmtId="0" fontId="22" fillId="0" borderId="0" xfId="0" applyFont="1" applyFill="1" applyBorder="1" applyAlignment="1" applyProtection="1">
      <alignment horizontal="center" vertical="center" wrapText="1"/>
    </xf>
    <xf numFmtId="43" fontId="23" fillId="5" borderId="18" xfId="1" applyNumberFormat="1" applyFont="1" applyFill="1" applyBorder="1" applyAlignment="1" applyProtection="1">
      <alignment horizontal="center"/>
      <protection locked="0"/>
    </xf>
    <xf numFmtId="2" fontId="23" fillId="5" borderId="17" xfId="2" applyNumberFormat="1" applyFont="1" applyFill="1" applyBorder="1" applyAlignment="1" applyProtection="1">
      <alignment horizontal="right"/>
      <protection locked="0"/>
    </xf>
    <xf numFmtId="2" fontId="23" fillId="5" borderId="18" xfId="2" applyNumberFormat="1" applyFont="1" applyFill="1" applyBorder="1" applyAlignment="1" applyProtection="1">
      <alignment horizontal="right"/>
      <protection locked="0"/>
    </xf>
    <xf numFmtId="2" fontId="23" fillId="5" borderId="19" xfId="2" applyNumberFormat="1" applyFont="1" applyFill="1" applyBorder="1" applyAlignment="1" applyProtection="1">
      <alignment horizontal="right"/>
      <protection locked="0"/>
    </xf>
    <xf numFmtId="2" fontId="18" fillId="0" borderId="9" xfId="0" applyNumberFormat="1" applyFont="1" applyBorder="1" applyAlignment="1" applyProtection="1">
      <alignment horizontal="center" wrapText="1"/>
      <protection locked="0"/>
    </xf>
    <xf numFmtId="2" fontId="18" fillId="0" borderId="0" xfId="0" applyNumberFormat="1" applyFont="1" applyBorder="1" applyAlignment="1" applyProtection="1">
      <alignment horizontal="center" wrapText="1"/>
      <protection locked="0"/>
    </xf>
    <xf numFmtId="2" fontId="3" fillId="5" borderId="17" xfId="2" applyNumberFormat="1" applyFont="1" applyFill="1" applyBorder="1" applyAlignment="1" applyProtection="1">
      <alignment horizontal="right"/>
      <protection locked="0"/>
    </xf>
    <xf numFmtId="2" fontId="3" fillId="5" borderId="18" xfId="2" applyNumberFormat="1" applyFont="1" applyFill="1" applyBorder="1" applyAlignment="1" applyProtection="1">
      <alignment horizontal="right"/>
      <protection locked="0"/>
    </xf>
    <xf numFmtId="2" fontId="3" fillId="5" borderId="19" xfId="2" applyNumberFormat="1" applyFont="1" applyFill="1" applyBorder="1" applyAlignment="1" applyProtection="1">
      <alignment horizontal="right"/>
      <protection locked="0"/>
    </xf>
    <xf numFmtId="43" fontId="17" fillId="0" borderId="0" xfId="1" applyNumberFormat="1" applyFont="1" applyAlignment="1" applyProtection="1">
      <alignment horizontal="center"/>
    </xf>
    <xf numFmtId="43" fontId="17" fillId="0" borderId="0" xfId="2" applyNumberFormat="1" applyFont="1" applyAlignment="1" applyProtection="1">
      <alignment horizontal="center"/>
    </xf>
    <xf numFmtId="43" fontId="17" fillId="0" borderId="0" xfId="3" applyNumberFormat="1" applyFont="1" applyAlignment="1" applyProtection="1">
      <alignment horizontal="center"/>
    </xf>
    <xf numFmtId="43" fontId="17" fillId="0" borderId="0" xfId="3" applyNumberFormat="1" applyFont="1" applyBorder="1" applyAlignment="1" applyProtection="1">
      <alignment horizontal="center"/>
    </xf>
    <xf numFmtId="2" fontId="17" fillId="0" borderId="22" xfId="3" applyNumberFormat="1" applyFont="1" applyBorder="1" applyAlignment="1" applyProtection="1"/>
    <xf numFmtId="2" fontId="39" fillId="0" borderId="22" xfId="3" applyNumberFormat="1" applyFont="1" applyBorder="1" applyAlignment="1" applyProtection="1">
      <alignment horizontal="center"/>
    </xf>
    <xf numFmtId="2" fontId="34" fillId="0" borderId="0" xfId="3" applyNumberFormat="1" applyFont="1" applyFill="1" applyAlignment="1" applyProtection="1">
      <alignment horizontal="center"/>
    </xf>
    <xf numFmtId="2" fontId="17" fillId="0" borderId="0" xfId="3" applyNumberFormat="1" applyFont="1" applyFill="1" applyAlignment="1" applyProtection="1">
      <alignment horizontal="center"/>
    </xf>
    <xf numFmtId="2" fontId="34" fillId="0" borderId="0" xfId="3" applyNumberFormat="1" applyFont="1" applyFill="1" applyAlignment="1" applyProtection="1"/>
    <xf numFmtId="2" fontId="39" fillId="0" borderId="0" xfId="3" applyNumberFormat="1" applyFont="1" applyFill="1" applyAlignment="1" applyProtection="1">
      <alignment horizontal="center"/>
    </xf>
    <xf numFmtId="43" fontId="46" fillId="0" borderId="22" xfId="3" applyNumberFormat="1" applyFont="1" applyBorder="1" applyAlignment="1" applyProtection="1"/>
    <xf numFmtId="43" fontId="39" fillId="0" borderId="22" xfId="3" applyNumberFormat="1" applyFont="1" applyBorder="1" applyAlignment="1" applyProtection="1">
      <alignment horizontal="center"/>
    </xf>
    <xf numFmtId="43" fontId="29" fillId="0" borderId="17" xfId="1" applyNumberFormat="1" applyFont="1" applyFill="1" applyBorder="1" applyAlignment="1" applyProtection="1">
      <alignment horizontal="center"/>
      <protection locked="0"/>
    </xf>
    <xf numFmtId="2" fontId="0" fillId="5" borderId="2" xfId="0" applyNumberFormat="1" applyFont="1" applyFill="1" applyBorder="1" applyProtection="1">
      <protection locked="0"/>
    </xf>
    <xf numFmtId="2" fontId="0" fillId="5" borderId="3" xfId="0" applyNumberFormat="1" applyFont="1" applyFill="1" applyBorder="1" applyProtection="1">
      <protection locked="0"/>
    </xf>
    <xf numFmtId="2" fontId="0" fillId="5" borderId="4" xfId="0" applyNumberFormat="1" applyFont="1" applyFill="1" applyBorder="1" applyProtection="1">
      <protection locked="0"/>
    </xf>
    <xf numFmtId="2" fontId="0" fillId="5" borderId="8" xfId="0" applyNumberFormat="1" applyFont="1" applyFill="1" applyBorder="1" applyProtection="1">
      <protection locked="0"/>
    </xf>
    <xf numFmtId="2" fontId="0" fillId="5" borderId="0" xfId="0" applyNumberFormat="1" applyFont="1" applyFill="1" applyBorder="1" applyProtection="1">
      <protection locked="0"/>
    </xf>
    <xf numFmtId="2" fontId="0" fillId="5" borderId="24" xfId="0" applyNumberFormat="1" applyFont="1" applyFill="1" applyBorder="1" applyProtection="1">
      <protection locked="0"/>
    </xf>
    <xf numFmtId="2" fontId="0" fillId="5" borderId="16" xfId="0" applyNumberFormat="1" applyFont="1" applyFill="1" applyBorder="1" applyProtection="1">
      <protection locked="0"/>
    </xf>
    <xf numFmtId="2" fontId="0" fillId="5" borderId="9" xfId="0" applyNumberFormat="1" applyFont="1" applyFill="1" applyBorder="1" applyProtection="1">
      <protection locked="0"/>
    </xf>
    <xf numFmtId="2" fontId="0" fillId="5" borderId="10" xfId="0" applyNumberFormat="1" applyFont="1" applyFill="1" applyBorder="1" applyProtection="1">
      <protection locked="0"/>
    </xf>
    <xf numFmtId="39" fontId="0" fillId="5" borderId="22" xfId="1" applyNumberFormat="1" applyFont="1" applyFill="1" applyBorder="1" applyProtection="1">
      <protection locked="0"/>
    </xf>
    <xf numFmtId="39" fontId="0" fillId="5" borderId="23" xfId="1" applyNumberFormat="1" applyFont="1" applyFill="1" applyBorder="1" applyProtection="1">
      <protection locked="0"/>
    </xf>
    <xf numFmtId="43" fontId="46" fillId="0" borderId="22" xfId="3" applyNumberFormat="1" applyFont="1" applyBorder="1" applyAlignment="1" applyProtection="1">
      <alignment horizontal="center"/>
    </xf>
    <xf numFmtId="43" fontId="34" fillId="0" borderId="0" xfId="3" applyNumberFormat="1" applyFont="1" applyAlignment="1" applyProtection="1">
      <alignment horizontal="center"/>
    </xf>
    <xf numFmtId="43" fontId="17" fillId="0" borderId="0" xfId="3" applyNumberFormat="1" applyFont="1" applyAlignment="1" applyProtection="1"/>
    <xf numFmtId="43" fontId="17" fillId="0" borderId="0" xfId="3" applyNumberFormat="1" applyFont="1" applyBorder="1" applyAlignment="1" applyProtection="1"/>
    <xf numFmtId="43" fontId="39" fillId="0" borderId="0" xfId="3" applyNumberFormat="1" applyFont="1" applyBorder="1" applyAlignment="1" applyProtection="1">
      <alignment horizontal="center"/>
    </xf>
    <xf numFmtId="43" fontId="39" fillId="0" borderId="0" xfId="3" applyNumberFormat="1" applyFont="1" applyAlignment="1" applyProtection="1">
      <alignment horizontal="center"/>
    </xf>
    <xf numFmtId="43" fontId="17" fillId="0" borderId="0" xfId="2" applyNumberFormat="1" applyFont="1" applyFill="1" applyAlignment="1" applyProtection="1">
      <alignment horizontal="right"/>
    </xf>
    <xf numFmtId="43" fontId="27" fillId="0" borderId="0" xfId="2" applyNumberFormat="1" applyFont="1" applyFill="1" applyAlignment="1" applyProtection="1">
      <alignment horizontal="left"/>
    </xf>
    <xf numFmtId="43" fontId="17" fillId="0" borderId="0" xfId="2" applyNumberFormat="1" applyFont="1" applyFill="1" applyBorder="1" applyAlignment="1" applyProtection="1">
      <alignment horizontal="center"/>
    </xf>
    <xf numFmtId="43" fontId="17" fillId="0" borderId="0" xfId="2" applyNumberFormat="1" applyFont="1" applyFill="1" applyAlignment="1" applyProtection="1">
      <alignment horizontal="center"/>
    </xf>
    <xf numFmtId="43" fontId="17" fillId="0" borderId="0" xfId="3" applyNumberFormat="1" applyFont="1" applyFill="1" applyBorder="1" applyAlignment="1" applyProtection="1">
      <alignment horizontal="center"/>
    </xf>
    <xf numFmtId="43" fontId="17" fillId="0" borderId="0" xfId="3" applyNumberFormat="1" applyFont="1" applyFill="1" applyBorder="1" applyAlignment="1" applyProtection="1"/>
    <xf numFmtId="43" fontId="34" fillId="0" borderId="0" xfId="3" applyNumberFormat="1" applyFont="1" applyFill="1" applyBorder="1" applyAlignment="1" applyProtection="1">
      <alignment horizontal="center"/>
    </xf>
    <xf numFmtId="43" fontId="17" fillId="0" borderId="0" xfId="2" applyNumberFormat="1" applyFont="1" applyBorder="1" applyAlignment="1" applyProtection="1">
      <alignment horizontal="center"/>
    </xf>
    <xf numFmtId="43" fontId="34" fillId="0" borderId="0" xfId="3" applyNumberFormat="1" applyFont="1" applyBorder="1" applyAlignment="1" applyProtection="1">
      <alignment horizontal="center"/>
    </xf>
    <xf numFmtId="43" fontId="17" fillId="0" borderId="0" xfId="2" applyNumberFormat="1" applyFont="1" applyAlignment="1" applyProtection="1">
      <alignment horizontal="right"/>
    </xf>
    <xf numFmtId="43" fontId="41" fillId="0" borderId="0" xfId="3" applyNumberFormat="1" applyFont="1" applyAlignment="1" applyProtection="1">
      <alignment horizontal="center"/>
    </xf>
    <xf numFmtId="43" fontId="41" fillId="0" borderId="0" xfId="3" applyNumberFormat="1" applyFont="1" applyBorder="1" applyAlignment="1" applyProtection="1">
      <alignment horizontal="center"/>
    </xf>
    <xf numFmtId="43" fontId="17" fillId="0" borderId="0" xfId="2" applyNumberFormat="1" applyFont="1" applyBorder="1" applyAlignment="1" applyProtection="1">
      <alignment horizontal="right"/>
    </xf>
    <xf numFmtId="43" fontId="32" fillId="0" borderId="0" xfId="3" applyNumberFormat="1" applyFont="1" applyAlignment="1" applyProtection="1">
      <alignment horizontal="center"/>
    </xf>
    <xf numFmtId="43" fontId="43" fillId="0" borderId="0" xfId="3" applyNumberFormat="1" applyFont="1" applyAlignment="1" applyProtection="1">
      <alignment horizontal="center"/>
    </xf>
    <xf numFmtId="43" fontId="43" fillId="0" borderId="0" xfId="3" applyNumberFormat="1" applyFont="1" applyBorder="1" applyAlignment="1" applyProtection="1">
      <alignment horizontal="center"/>
    </xf>
    <xf numFmtId="0" fontId="12" fillId="0" borderId="4" xfId="0" applyFont="1" applyFill="1" applyBorder="1" applyAlignment="1" applyProtection="1">
      <alignment horizontal="center" vertical="top" wrapText="1"/>
    </xf>
    <xf numFmtId="0" fontId="0" fillId="0" borderId="10" xfId="0" applyFont="1" applyFill="1" applyBorder="1" applyProtection="1"/>
    <xf numFmtId="166" fontId="12" fillId="5" borderId="24" xfId="29" applyNumberFormat="1" applyFont="1" applyFill="1" applyBorder="1" applyAlignment="1" applyProtection="1">
      <alignment horizontal="center" vertical="top" wrapText="1"/>
    </xf>
    <xf numFmtId="43" fontId="23" fillId="5" borderId="19" xfId="1" applyNumberFormat="1" applyFont="1" applyFill="1" applyBorder="1" applyAlignment="1" applyProtection="1">
      <alignment horizontal="center"/>
      <protection locked="0"/>
    </xf>
    <xf numFmtId="39" fontId="0" fillId="5" borderId="21" xfId="1" applyNumberFormat="1" applyFont="1" applyFill="1" applyBorder="1" applyProtection="1">
      <protection locked="0"/>
    </xf>
    <xf numFmtId="0" fontId="0" fillId="5" borderId="0" xfId="0" applyFont="1" applyFill="1" applyBorder="1" applyProtection="1">
      <protection locked="0"/>
    </xf>
    <xf numFmtId="0" fontId="0" fillId="0" borderId="0" xfId="0" applyFont="1" applyBorder="1" applyProtection="1">
      <protection locked="0"/>
    </xf>
    <xf numFmtId="2" fontId="0" fillId="5" borderId="25" xfId="0" applyNumberFormat="1" applyFont="1" applyFill="1" applyBorder="1" applyProtection="1">
      <protection locked="0"/>
    </xf>
    <xf numFmtId="164" fontId="17" fillId="0" borderId="0" xfId="3" applyNumberFormat="1" applyFont="1" applyAlignment="1" applyProtection="1">
      <alignment horizontal="center"/>
    </xf>
    <xf numFmtId="164" fontId="17" fillId="0" borderId="22" xfId="1" applyNumberFormat="1" applyFont="1" applyBorder="1" applyAlignment="1" applyProtection="1">
      <alignment horizontal="center"/>
    </xf>
    <xf numFmtId="164" fontId="17" fillId="0" borderId="0" xfId="1" applyNumberFormat="1" applyFont="1" applyBorder="1" applyAlignment="1" applyProtection="1">
      <alignment horizontal="center"/>
    </xf>
    <xf numFmtId="43" fontId="46" fillId="0" borderId="0" xfId="3" applyNumberFormat="1" applyFont="1" applyBorder="1" applyAlignment="1" applyProtection="1"/>
    <xf numFmtId="0" fontId="34" fillId="0" borderId="22" xfId="3" applyFont="1" applyFill="1" applyBorder="1" applyAlignment="1" applyProtection="1">
      <alignment horizontal="center"/>
    </xf>
    <xf numFmtId="0" fontId="39" fillId="0" borderId="22" xfId="3" applyFont="1" applyFill="1" applyBorder="1" applyAlignment="1" applyProtection="1">
      <alignment horizontal="center"/>
    </xf>
    <xf numFmtId="43" fontId="32" fillId="0" borderId="0" xfId="3" applyNumberFormat="1" applyFont="1" applyFill="1" applyBorder="1" applyAlignment="1" applyProtection="1">
      <alignment horizontal="center"/>
    </xf>
    <xf numFmtId="38" fontId="32" fillId="0" borderId="20" xfId="1" applyNumberFormat="1" applyFont="1" applyBorder="1" applyAlignment="1" applyProtection="1">
      <alignment horizontal="center" vertical="center"/>
    </xf>
    <xf numFmtId="2" fontId="17" fillId="4" borderId="22" xfId="3" applyNumberFormat="1" applyFont="1" applyFill="1" applyBorder="1" applyAlignment="1" applyProtection="1">
      <alignment horizontal="center"/>
    </xf>
    <xf numFmtId="43" fontId="32" fillId="4" borderId="21" xfId="3" applyNumberFormat="1" applyFont="1" applyFill="1" applyBorder="1" applyAlignment="1" applyProtection="1">
      <alignment horizontal="center"/>
    </xf>
    <xf numFmtId="164" fontId="32" fillId="4" borderId="23" xfId="1" applyNumberFormat="1" applyFont="1" applyFill="1" applyBorder="1" applyAlignment="1" applyProtection="1">
      <alignment horizontal="center"/>
    </xf>
    <xf numFmtId="43" fontId="17" fillId="0" borderId="22" xfId="1" applyNumberFormat="1" applyFont="1" applyBorder="1" applyAlignment="1" applyProtection="1"/>
    <xf numFmtId="0" fontId="14" fillId="0" borderId="0" xfId="0" applyFont="1" applyFill="1" applyAlignment="1" applyProtection="1"/>
    <xf numFmtId="0" fontId="2" fillId="0" borderId="0" xfId="0" applyFont="1" applyAlignment="1" applyProtection="1">
      <alignment horizontal="center"/>
    </xf>
    <xf numFmtId="0" fontId="15" fillId="0" borderId="0" xfId="3" applyFont="1" applyAlignment="1" applyProtection="1">
      <alignment horizontal="center"/>
    </xf>
    <xf numFmtId="0" fontId="17" fillId="3" borderId="11" xfId="3" applyFont="1" applyFill="1" applyBorder="1" applyAlignment="1" applyProtection="1">
      <alignment horizontal="center" vertical="top" wrapText="1"/>
    </xf>
    <xf numFmtId="0" fontId="17" fillId="3" borderId="0" xfId="3" applyFont="1" applyFill="1" applyBorder="1" applyAlignment="1" applyProtection="1">
      <alignment horizontal="center" vertical="top" wrapText="1"/>
    </xf>
    <xf numFmtId="0" fontId="17" fillId="3" borderId="12" xfId="3" applyFont="1" applyFill="1" applyBorder="1" applyAlignment="1" applyProtection="1">
      <alignment horizontal="center" vertical="top" wrapText="1"/>
    </xf>
    <xf numFmtId="43" fontId="18" fillId="0" borderId="0" xfId="3" applyNumberFormat="1" applyFont="1" applyAlignment="1" applyProtection="1">
      <alignment horizontal="center"/>
    </xf>
    <xf numFmtId="0" fontId="10" fillId="3" borderId="11" xfId="3" applyFont="1" applyFill="1" applyBorder="1" applyAlignment="1" applyProtection="1">
      <alignment horizontal="center" vertical="top" wrapText="1"/>
    </xf>
    <xf numFmtId="0" fontId="10" fillId="3" borderId="0" xfId="3" applyFont="1" applyFill="1" applyBorder="1" applyAlignment="1" applyProtection="1">
      <alignment horizontal="center" vertical="top" wrapText="1"/>
    </xf>
    <xf numFmtId="0" fontId="10" fillId="3" borderId="12" xfId="3" applyFont="1" applyFill="1" applyBorder="1" applyAlignment="1" applyProtection="1">
      <alignment horizontal="center" vertical="top" wrapText="1"/>
    </xf>
    <xf numFmtId="0" fontId="27" fillId="0" borderId="21" xfId="0" applyFont="1" applyFill="1" applyBorder="1" applyAlignment="1" applyProtection="1">
      <alignment horizontal="left" vertical="center" wrapText="1"/>
    </xf>
    <xf numFmtId="2" fontId="27" fillId="0" borderId="22" xfId="2" applyNumberFormat="1" applyFont="1" applyBorder="1" applyAlignment="1" applyProtection="1">
      <alignment horizontal="center"/>
    </xf>
    <xf numFmtId="43" fontId="27" fillId="0" borderId="22" xfId="3" applyNumberFormat="1" applyFont="1" applyBorder="1" applyAlignment="1" applyProtection="1">
      <alignment horizontal="center"/>
    </xf>
    <xf numFmtId="1" fontId="27" fillId="0" borderId="22" xfId="2" applyNumberFormat="1" applyFont="1" applyBorder="1" applyAlignment="1" applyProtection="1">
      <alignment horizontal="center"/>
    </xf>
    <xf numFmtId="0" fontId="27" fillId="0" borderId="22" xfId="3" applyFont="1" applyBorder="1" applyAlignment="1" applyProtection="1">
      <alignment horizontal="center"/>
    </xf>
    <xf numFmtId="2" fontId="27" fillId="0" borderId="22" xfId="3" applyNumberFormat="1" applyFont="1" applyBorder="1" applyAlignment="1" applyProtection="1">
      <alignment horizontal="center"/>
    </xf>
    <xf numFmtId="0" fontId="27" fillId="0" borderId="22" xfId="3" applyFont="1" applyBorder="1" applyAlignment="1" applyProtection="1"/>
    <xf numFmtId="0" fontId="61" fillId="0" borderId="22" xfId="3" applyFont="1" applyBorder="1" applyAlignment="1" applyProtection="1">
      <alignment horizontal="center"/>
    </xf>
    <xf numFmtId="40" fontId="17" fillId="0" borderId="20" xfId="3" applyNumberFormat="1" applyFont="1" applyBorder="1" applyAlignment="1" applyProtection="1">
      <alignment vertical="center"/>
    </xf>
    <xf numFmtId="40" fontId="32" fillId="0" borderId="20" xfId="1" applyNumberFormat="1" applyFont="1" applyBorder="1" applyAlignment="1" applyProtection="1">
      <alignment horizontal="center" vertical="center"/>
    </xf>
    <xf numFmtId="40" fontId="32" fillId="0" borderId="20" xfId="1" applyNumberFormat="1" applyFont="1" applyBorder="1" applyAlignment="1" applyProtection="1">
      <alignment vertical="center"/>
    </xf>
    <xf numFmtId="40" fontId="23" fillId="0" borderId="0" xfId="0" applyNumberFormat="1" applyFont="1" applyProtection="1"/>
    <xf numFmtId="40" fontId="23" fillId="0" borderId="0" xfId="0" applyNumberFormat="1" applyFont="1" applyProtection="1">
      <protection locked="0"/>
    </xf>
    <xf numFmtId="38" fontId="23" fillId="0" borderId="0" xfId="0" applyNumberFormat="1" applyFont="1" applyProtection="1">
      <protection locked="0"/>
    </xf>
    <xf numFmtId="0" fontId="26" fillId="0" borderId="0" xfId="0" applyFont="1" applyFill="1" applyProtection="1"/>
    <xf numFmtId="0" fontId="23" fillId="0" borderId="0" xfId="0" applyFont="1" applyFill="1" applyProtection="1"/>
    <xf numFmtId="0" fontId="13" fillId="0" borderId="0" xfId="0" applyFont="1" applyFill="1" applyAlignment="1" applyProtection="1">
      <alignment horizontal="center"/>
    </xf>
    <xf numFmtId="0" fontId="14" fillId="0" borderId="0" xfId="0" applyFont="1" applyFill="1" applyAlignment="1" applyProtection="1">
      <alignment horizontal="center"/>
    </xf>
    <xf numFmtId="0" fontId="23" fillId="0" borderId="0" xfId="0" applyFont="1" applyFill="1" applyBorder="1" applyProtection="1"/>
    <xf numFmtId="0" fontId="0" fillId="0" borderId="0" xfId="0" applyFont="1" applyFill="1" applyProtection="1"/>
    <xf numFmtId="0" fontId="28" fillId="0" borderId="0" xfId="0" applyFont="1" applyFill="1" applyAlignment="1" applyProtection="1">
      <alignment vertical="center" wrapText="1"/>
    </xf>
    <xf numFmtId="0" fontId="13" fillId="0" borderId="0" xfId="0" applyFont="1" applyFill="1" applyAlignment="1" applyProtection="1"/>
    <xf numFmtId="0" fontId="62" fillId="0" borderId="0" xfId="0" applyFont="1" applyFill="1" applyBorder="1" applyAlignment="1" applyProtection="1">
      <alignment vertical="center" wrapText="1"/>
    </xf>
    <xf numFmtId="43" fontId="65" fillId="0" borderId="17" xfId="3" applyNumberFormat="1" applyFont="1" applyBorder="1" applyAlignment="1" applyProtection="1">
      <alignment horizontal="center"/>
    </xf>
    <xf numFmtId="43" fontId="65" fillId="0" borderId="18" xfId="3" applyNumberFormat="1" applyFont="1" applyBorder="1" applyAlignment="1" applyProtection="1">
      <alignment horizontal="center"/>
    </xf>
    <xf numFmtId="43" fontId="65" fillId="0" borderId="19" xfId="3" applyNumberFormat="1" applyFont="1" applyBorder="1" applyAlignment="1" applyProtection="1">
      <alignment horizontal="center"/>
    </xf>
    <xf numFmtId="43" fontId="65" fillId="0" borderId="17" xfId="3" applyNumberFormat="1" applyFont="1" applyFill="1" applyBorder="1" applyAlignment="1" applyProtection="1">
      <alignment horizontal="center"/>
    </xf>
    <xf numFmtId="43" fontId="65" fillId="0" borderId="18" xfId="3" applyNumberFormat="1" applyFont="1" applyFill="1" applyBorder="1" applyAlignment="1" applyProtection="1">
      <alignment horizontal="center"/>
    </xf>
    <xf numFmtId="43" fontId="65" fillId="0" borderId="0" xfId="3" applyNumberFormat="1" applyFont="1" applyBorder="1" applyAlignment="1" applyProtection="1">
      <alignment horizontal="center"/>
    </xf>
    <xf numFmtId="43" fontId="18" fillId="0" borderId="22" xfId="3" applyNumberFormat="1" applyFont="1" applyBorder="1" applyAlignment="1" applyProtection="1">
      <alignment horizontal="center"/>
    </xf>
    <xf numFmtId="43" fontId="66" fillId="0" borderId="17" xfId="3" applyNumberFormat="1" applyFont="1" applyBorder="1" applyAlignment="1" applyProtection="1">
      <alignment horizontal="center"/>
    </xf>
    <xf numFmtId="43" fontId="66" fillId="0" borderId="18" xfId="3" applyNumberFormat="1" applyFont="1" applyBorder="1" applyAlignment="1" applyProtection="1">
      <alignment horizontal="center"/>
    </xf>
    <xf numFmtId="43" fontId="66" fillId="0" borderId="19" xfId="3" applyNumberFormat="1" applyFont="1" applyBorder="1" applyAlignment="1" applyProtection="1">
      <alignment horizontal="center"/>
    </xf>
    <xf numFmtId="43" fontId="40" fillId="0" borderId="22" xfId="3" applyNumberFormat="1" applyFont="1" applyBorder="1" applyAlignment="1" applyProtection="1">
      <alignment horizontal="center"/>
    </xf>
    <xf numFmtId="43" fontId="47" fillId="0" borderId="17" xfId="3" applyNumberFormat="1" applyFont="1" applyBorder="1" applyAlignment="1" applyProtection="1">
      <alignment horizontal="center"/>
    </xf>
    <xf numFmtId="43" fontId="47" fillId="0" borderId="18" xfId="3" applyNumberFormat="1" applyFont="1" applyBorder="1" applyAlignment="1" applyProtection="1">
      <alignment horizontal="center"/>
    </xf>
    <xf numFmtId="43" fontId="47" fillId="0" borderId="19" xfId="3" applyNumberFormat="1" applyFont="1" applyBorder="1" applyAlignment="1" applyProtection="1">
      <alignment horizontal="center"/>
    </xf>
    <xf numFmtId="43" fontId="47" fillId="0" borderId="0" xfId="3" applyNumberFormat="1" applyFont="1" applyAlignment="1" applyProtection="1">
      <alignment horizontal="center"/>
    </xf>
    <xf numFmtId="43" fontId="47" fillId="0" borderId="0" xfId="3" applyNumberFormat="1" applyFont="1" applyBorder="1" applyAlignment="1" applyProtection="1">
      <alignment horizontal="center"/>
    </xf>
    <xf numFmtId="43" fontId="47" fillId="0" borderId="17" xfId="3" applyNumberFormat="1" applyFont="1" applyFill="1" applyBorder="1" applyAlignment="1" applyProtection="1">
      <alignment horizontal="center"/>
    </xf>
    <xf numFmtId="43" fontId="47" fillId="0" borderId="18" xfId="3" applyNumberFormat="1" applyFont="1" applyFill="1" applyBorder="1" applyAlignment="1" applyProtection="1">
      <alignment horizontal="center"/>
    </xf>
    <xf numFmtId="43" fontId="14" fillId="0" borderId="22" xfId="3" applyNumberFormat="1" applyFont="1" applyBorder="1" applyAlignment="1" applyProtection="1">
      <alignment horizontal="center"/>
    </xf>
    <xf numFmtId="0" fontId="57" fillId="6" borderId="0" xfId="0" applyFont="1" applyFill="1" applyBorder="1" applyAlignment="1">
      <alignment horizontal="left" vertical="top" wrapText="1"/>
    </xf>
    <xf numFmtId="0" fontId="57" fillId="6" borderId="12" xfId="0" applyFont="1" applyFill="1" applyBorder="1" applyAlignment="1">
      <alignment horizontal="left" vertical="top" wrapText="1"/>
    </xf>
    <xf numFmtId="0" fontId="52" fillId="6" borderId="0" xfId="0" applyFont="1" applyFill="1" applyBorder="1" applyAlignment="1">
      <alignment horizontal="left" vertical="top" wrapText="1"/>
    </xf>
    <xf numFmtId="0" fontId="52" fillId="6" borderId="12" xfId="0" applyFont="1" applyFill="1" applyBorder="1" applyAlignment="1">
      <alignment horizontal="left" vertical="top" wrapText="1"/>
    </xf>
    <xf numFmtId="0" fontId="12" fillId="0" borderId="2"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0" borderId="1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0" fontId="10" fillId="0" borderId="15" xfId="0" applyFont="1" applyFill="1" applyBorder="1" applyAlignment="1" applyProtection="1">
      <alignment horizontal="center" vertical="center" wrapText="1"/>
    </xf>
    <xf numFmtId="0" fontId="11" fillId="3" borderId="11" xfId="0" applyFont="1" applyFill="1" applyBorder="1" applyAlignment="1" applyProtection="1">
      <alignment horizontal="center" vertical="top" wrapText="1"/>
    </xf>
    <xf numFmtId="0" fontId="11" fillId="3" borderId="0" xfId="0" applyFont="1" applyFill="1" applyBorder="1" applyAlignment="1" applyProtection="1">
      <alignment horizontal="center" vertical="top" wrapText="1"/>
    </xf>
    <xf numFmtId="0" fontId="11" fillId="3" borderId="12" xfId="0" applyFont="1" applyFill="1" applyBorder="1" applyAlignment="1" applyProtection="1">
      <alignment horizontal="center" vertical="top" wrapText="1"/>
    </xf>
    <xf numFmtId="0" fontId="11" fillId="3" borderId="13" xfId="0" applyFont="1" applyFill="1" applyBorder="1" applyAlignment="1" applyProtection="1">
      <alignment horizontal="center" vertical="top" wrapText="1"/>
    </xf>
    <xf numFmtId="0" fontId="11" fillId="3" borderId="14" xfId="0" applyFont="1" applyFill="1" applyBorder="1" applyAlignment="1" applyProtection="1">
      <alignment horizontal="center" vertical="top" wrapText="1"/>
    </xf>
    <xf numFmtId="0" fontId="11" fillId="3" borderId="15" xfId="0" applyFont="1" applyFill="1" applyBorder="1" applyAlignment="1" applyProtection="1">
      <alignment horizontal="center" vertical="top" wrapText="1"/>
    </xf>
    <xf numFmtId="0" fontId="15" fillId="3" borderId="5" xfId="3" applyFont="1" applyFill="1" applyBorder="1" applyAlignment="1" applyProtection="1">
      <alignment horizontal="center" vertical="top" wrapText="1"/>
    </xf>
    <xf numFmtId="0" fontId="15" fillId="3" borderId="6" xfId="3" applyFont="1" applyFill="1" applyBorder="1" applyAlignment="1" applyProtection="1">
      <alignment horizontal="center" vertical="top" wrapText="1"/>
    </xf>
    <xf numFmtId="0" fontId="15" fillId="3" borderId="7" xfId="3" applyFont="1" applyFill="1" applyBorder="1" applyAlignment="1" applyProtection="1">
      <alignment horizontal="center" vertical="top" wrapText="1"/>
    </xf>
    <xf numFmtId="0" fontId="15" fillId="3" borderId="5"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7"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3" xfId="0" applyFont="1" applyFill="1" applyBorder="1" applyAlignment="1" applyProtection="1">
      <alignment horizontal="center" vertical="center" wrapText="1"/>
    </xf>
    <xf numFmtId="0" fontId="15" fillId="3" borderId="14"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11" xfId="3" applyFont="1" applyFill="1" applyBorder="1" applyAlignment="1" applyProtection="1">
      <alignment horizontal="center" vertical="center" wrapText="1"/>
    </xf>
    <xf numFmtId="0" fontId="15" fillId="3" borderId="0" xfId="3" applyFont="1" applyFill="1" applyBorder="1" applyAlignment="1" applyProtection="1">
      <alignment horizontal="center" vertical="center" wrapText="1"/>
    </xf>
    <xf numFmtId="0" fontId="15" fillId="3" borderId="12" xfId="3" applyFont="1" applyFill="1" applyBorder="1" applyAlignment="1" applyProtection="1">
      <alignment horizontal="center" vertical="center" wrapText="1"/>
    </xf>
    <xf numFmtId="0" fontId="2" fillId="0" borderId="0" xfId="0" applyFont="1" applyAlignment="1" applyProtection="1">
      <alignment horizontal="center"/>
    </xf>
    <xf numFmtId="0" fontId="2" fillId="0" borderId="0" xfId="0" applyFont="1" applyAlignment="1" applyProtection="1">
      <alignment horizontal="center"/>
      <protection locked="0"/>
    </xf>
    <xf numFmtId="0" fontId="15" fillId="3" borderId="5" xfId="3" applyFont="1" applyFill="1" applyBorder="1" applyAlignment="1" applyProtection="1">
      <alignment horizontal="center" vertical="center" wrapText="1"/>
    </xf>
    <xf numFmtId="0" fontId="15" fillId="3" borderId="6" xfId="3" applyFont="1" applyFill="1" applyBorder="1" applyAlignment="1" applyProtection="1">
      <alignment horizontal="center" vertical="center" wrapText="1"/>
    </xf>
    <xf numFmtId="0" fontId="15" fillId="3" borderId="7" xfId="3" applyFont="1" applyFill="1" applyBorder="1" applyAlignment="1" applyProtection="1">
      <alignment horizontal="center" vertical="center" wrapText="1"/>
    </xf>
    <xf numFmtId="0" fontId="15" fillId="3" borderId="13" xfId="3" applyFont="1" applyFill="1" applyBorder="1" applyAlignment="1" applyProtection="1">
      <alignment horizontal="center" vertical="center" wrapText="1"/>
    </xf>
    <xf numFmtId="0" fontId="15" fillId="3" borderId="14" xfId="3" applyFont="1" applyFill="1" applyBorder="1" applyAlignment="1" applyProtection="1">
      <alignment horizontal="center" vertical="center" wrapText="1"/>
    </xf>
    <xf numFmtId="0" fontId="15" fillId="3" borderId="15" xfId="3" applyFont="1" applyFill="1" applyBorder="1" applyAlignment="1" applyProtection="1">
      <alignment horizontal="center" vertical="center" wrapText="1"/>
    </xf>
    <xf numFmtId="0" fontId="15" fillId="3" borderId="11" xfId="3" applyFont="1" applyFill="1" applyBorder="1" applyAlignment="1" applyProtection="1">
      <alignment horizontal="center" vertical="top" wrapText="1"/>
    </xf>
    <xf numFmtId="0" fontId="15" fillId="3" borderId="0" xfId="3" applyFont="1" applyFill="1" applyBorder="1" applyAlignment="1" applyProtection="1">
      <alignment horizontal="center" vertical="top" wrapText="1"/>
    </xf>
    <xf numFmtId="0" fontId="15" fillId="3" borderId="12" xfId="3" applyFont="1" applyFill="1" applyBorder="1" applyAlignment="1" applyProtection="1">
      <alignment horizontal="center" vertical="top" wrapText="1"/>
    </xf>
    <xf numFmtId="0" fontId="25" fillId="8" borderId="5" xfId="0" applyFont="1" applyFill="1" applyBorder="1" applyAlignment="1" applyProtection="1">
      <alignment horizontal="center"/>
    </xf>
    <xf numFmtId="0" fontId="25" fillId="8" borderId="6" xfId="0" applyFont="1" applyFill="1" applyBorder="1" applyAlignment="1" applyProtection="1">
      <alignment horizontal="center"/>
    </xf>
    <xf numFmtId="0" fontId="25" fillId="8" borderId="7" xfId="0" applyFont="1" applyFill="1" applyBorder="1" applyAlignment="1" applyProtection="1">
      <alignment horizontal="center"/>
    </xf>
    <xf numFmtId="0" fontId="12" fillId="3" borderId="11" xfId="0" applyFont="1" applyFill="1" applyBorder="1" applyAlignment="1" applyProtection="1">
      <alignment horizontal="center" vertical="top" wrapText="1"/>
    </xf>
    <xf numFmtId="0" fontId="12" fillId="3" borderId="0" xfId="0" applyFont="1" applyFill="1" applyBorder="1" applyAlignment="1" applyProtection="1">
      <alignment horizontal="center" vertical="top" wrapText="1"/>
    </xf>
    <xf numFmtId="0" fontId="12" fillId="3" borderId="12" xfId="0" applyFont="1" applyFill="1" applyBorder="1" applyAlignment="1" applyProtection="1">
      <alignment horizontal="center" vertical="top" wrapText="1"/>
    </xf>
    <xf numFmtId="0" fontId="63" fillId="3" borderId="11" xfId="0" applyFont="1" applyFill="1" applyBorder="1" applyAlignment="1" applyProtection="1">
      <alignment horizontal="center" vertical="center" wrapText="1"/>
    </xf>
    <xf numFmtId="0" fontId="63" fillId="3" borderId="0" xfId="0" applyFont="1" applyFill="1" applyBorder="1" applyAlignment="1" applyProtection="1">
      <alignment horizontal="center" vertical="center" wrapText="1"/>
    </xf>
    <xf numFmtId="0" fontId="63" fillId="3" borderId="12" xfId="0" applyFont="1" applyFill="1" applyBorder="1" applyAlignment="1" applyProtection="1">
      <alignment horizontal="center" vertical="center" wrapText="1"/>
    </xf>
    <xf numFmtId="0" fontId="63" fillId="3" borderId="13" xfId="0" applyFont="1" applyFill="1" applyBorder="1" applyAlignment="1" applyProtection="1">
      <alignment horizontal="center" vertical="center" wrapText="1"/>
    </xf>
    <xf numFmtId="0" fontId="63" fillId="3" borderId="14" xfId="0" applyFont="1" applyFill="1" applyBorder="1" applyAlignment="1" applyProtection="1">
      <alignment horizontal="center" vertical="center" wrapText="1"/>
    </xf>
    <xf numFmtId="0" fontId="63" fillId="3" borderId="15" xfId="0" applyFont="1" applyFill="1" applyBorder="1" applyAlignment="1" applyProtection="1">
      <alignment horizontal="center" vertical="center" wrapText="1"/>
    </xf>
    <xf numFmtId="0" fontId="35" fillId="4" borderId="21" xfId="3" applyFont="1" applyFill="1" applyBorder="1" applyAlignment="1" applyProtection="1">
      <alignment horizontal="center"/>
    </xf>
    <xf numFmtId="0" fontId="35" fillId="4" borderId="22" xfId="3" applyFont="1" applyFill="1" applyBorder="1" applyAlignment="1" applyProtection="1">
      <alignment horizontal="center"/>
    </xf>
    <xf numFmtId="0" fontId="35" fillId="4" borderId="23" xfId="3" applyFont="1" applyFill="1" applyBorder="1" applyAlignment="1" applyProtection="1">
      <alignment horizontal="center"/>
    </xf>
    <xf numFmtId="0" fontId="27" fillId="3" borderId="11" xfId="0" applyFont="1" applyFill="1" applyBorder="1" applyAlignment="1" applyProtection="1">
      <alignment horizontal="center" wrapText="1"/>
    </xf>
    <xf numFmtId="0" fontId="27" fillId="3" borderId="0" xfId="0" applyFont="1" applyFill="1" applyBorder="1" applyAlignment="1" applyProtection="1">
      <alignment horizontal="center" wrapText="1"/>
    </xf>
    <xf numFmtId="0" fontId="27" fillId="3" borderId="12" xfId="0" applyFont="1" applyFill="1" applyBorder="1" applyAlignment="1" applyProtection="1">
      <alignment horizontal="center" wrapText="1"/>
    </xf>
    <xf numFmtId="0" fontId="27" fillId="3" borderId="13" xfId="0" applyFont="1" applyFill="1" applyBorder="1" applyAlignment="1" applyProtection="1">
      <alignment horizontal="center" wrapText="1"/>
    </xf>
    <xf numFmtId="0" fontId="27" fillId="3" borderId="14" xfId="0" applyFont="1" applyFill="1" applyBorder="1" applyAlignment="1" applyProtection="1">
      <alignment horizontal="center" wrapText="1"/>
    </xf>
    <xf numFmtId="0" fontId="27" fillId="3" borderId="15" xfId="0" applyFont="1" applyFill="1" applyBorder="1" applyAlignment="1" applyProtection="1">
      <alignment horizontal="center" wrapText="1"/>
    </xf>
    <xf numFmtId="0" fontId="17" fillId="3" borderId="11" xfId="3" applyFont="1" applyFill="1" applyBorder="1" applyAlignment="1" applyProtection="1">
      <alignment horizontal="center" vertical="top" wrapText="1"/>
    </xf>
    <xf numFmtId="0" fontId="17" fillId="3" borderId="0" xfId="3" applyFont="1" applyFill="1" applyBorder="1" applyAlignment="1" applyProtection="1">
      <alignment horizontal="center" vertical="top" wrapText="1"/>
    </xf>
    <xf numFmtId="0" fontId="17" fillId="3" borderId="12" xfId="3" applyFont="1" applyFill="1" applyBorder="1" applyAlignment="1" applyProtection="1">
      <alignment horizontal="center" vertical="top" wrapText="1"/>
    </xf>
    <xf numFmtId="0" fontId="17" fillId="3" borderId="13" xfId="3" applyFont="1" applyFill="1" applyBorder="1" applyAlignment="1" applyProtection="1">
      <alignment horizontal="center" vertical="top" wrapText="1"/>
    </xf>
    <xf numFmtId="0" fontId="17" fillId="3" borderId="14" xfId="3" applyFont="1" applyFill="1" applyBorder="1" applyAlignment="1" applyProtection="1">
      <alignment horizontal="center" vertical="top" wrapText="1"/>
    </xf>
    <xf numFmtId="0" fontId="17" fillId="3" borderId="15" xfId="3" applyFont="1" applyFill="1" applyBorder="1" applyAlignment="1" applyProtection="1">
      <alignment horizontal="center" vertical="top"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13" xfId="0" applyFont="1" applyBorder="1" applyAlignment="1" applyProtection="1">
      <alignment horizontal="center" vertical="center"/>
    </xf>
    <xf numFmtId="0" fontId="13" fillId="0" borderId="14" xfId="0" applyFont="1" applyBorder="1" applyAlignment="1" applyProtection="1">
      <alignment horizontal="center" vertical="center"/>
    </xf>
    <xf numFmtId="0" fontId="13" fillId="0" borderId="15" xfId="0" applyFont="1" applyBorder="1" applyAlignment="1" applyProtection="1">
      <alignment horizontal="center" vertical="center"/>
    </xf>
    <xf numFmtId="0" fontId="15" fillId="3" borderId="5" xfId="0" applyFont="1" applyFill="1" applyBorder="1" applyAlignment="1" applyProtection="1">
      <alignment horizontal="center"/>
    </xf>
    <xf numFmtId="0" fontId="15" fillId="3" borderId="6" xfId="0" applyFont="1" applyFill="1" applyBorder="1" applyAlignment="1" applyProtection="1">
      <alignment horizontal="center"/>
    </xf>
    <xf numFmtId="0" fontId="15" fillId="3" borderId="7" xfId="0" applyFont="1" applyFill="1" applyBorder="1" applyAlignment="1" applyProtection="1">
      <alignment horizontal="center"/>
    </xf>
    <xf numFmtId="0" fontId="10" fillId="3" borderId="5" xfId="3" applyFont="1" applyFill="1" applyBorder="1" applyAlignment="1" applyProtection="1">
      <alignment horizontal="center" vertical="top" wrapText="1"/>
    </xf>
    <xf numFmtId="0" fontId="10" fillId="3" borderId="6" xfId="3" applyFont="1" applyFill="1" applyBorder="1" applyAlignment="1" applyProtection="1">
      <alignment horizontal="center" vertical="top" wrapText="1"/>
    </xf>
    <xf numFmtId="0" fontId="10" fillId="3" borderId="7" xfId="3" applyFont="1" applyFill="1" applyBorder="1" applyAlignment="1" applyProtection="1">
      <alignment horizontal="center" vertical="top" wrapText="1"/>
    </xf>
    <xf numFmtId="0" fontId="32" fillId="3" borderId="2" xfId="3" applyFont="1" applyFill="1" applyBorder="1" applyAlignment="1" applyProtection="1">
      <alignment horizontal="center" wrapText="1"/>
    </xf>
    <xf numFmtId="0" fontId="32" fillId="3" borderId="3" xfId="3" applyFont="1" applyFill="1" applyBorder="1" applyAlignment="1" applyProtection="1">
      <alignment horizontal="center" wrapText="1"/>
    </xf>
    <xf numFmtId="0" fontId="32" fillId="3" borderId="4" xfId="3" applyFont="1" applyFill="1" applyBorder="1" applyAlignment="1" applyProtection="1">
      <alignment horizontal="center" wrapText="1"/>
    </xf>
    <xf numFmtId="0" fontId="35" fillId="3" borderId="16" xfId="3" applyFont="1" applyFill="1" applyBorder="1" applyAlignment="1" applyProtection="1">
      <alignment horizontal="center" wrapText="1"/>
    </xf>
    <xf numFmtId="0" fontId="35" fillId="3" borderId="9" xfId="3" applyFont="1" applyFill="1" applyBorder="1" applyAlignment="1" applyProtection="1">
      <alignment horizontal="center" wrapText="1"/>
    </xf>
    <xf numFmtId="0" fontId="35" fillId="3" borderId="10" xfId="3" applyFont="1" applyFill="1" applyBorder="1" applyAlignment="1" applyProtection="1">
      <alignment horizontal="center" wrapText="1"/>
    </xf>
    <xf numFmtId="0" fontId="60" fillId="3" borderId="11" xfId="0" applyFont="1" applyFill="1" applyBorder="1" applyAlignment="1" applyProtection="1">
      <alignment horizontal="center"/>
    </xf>
    <xf numFmtId="0" fontId="60" fillId="3" borderId="0" xfId="0" applyFont="1" applyFill="1" applyBorder="1" applyAlignment="1" applyProtection="1">
      <alignment horizontal="center"/>
    </xf>
    <xf numFmtId="0" fontId="60" fillId="3" borderId="12" xfId="0" applyFont="1" applyFill="1" applyBorder="1" applyAlignment="1" applyProtection="1">
      <alignment horizontal="center"/>
    </xf>
    <xf numFmtId="0" fontId="15" fillId="0" borderId="0" xfId="3" applyFont="1" applyAlignment="1" applyProtection="1">
      <alignment horizontal="center"/>
    </xf>
    <xf numFmtId="0" fontId="13" fillId="3" borderId="2" xfId="0" applyFont="1" applyFill="1" applyBorder="1" applyAlignment="1" applyProtection="1">
      <alignment horizontal="center"/>
    </xf>
    <xf numFmtId="0" fontId="13" fillId="3" borderId="3" xfId="0" applyFont="1" applyFill="1" applyBorder="1" applyAlignment="1" applyProtection="1">
      <alignment horizontal="center"/>
    </xf>
    <xf numFmtId="0" fontId="13" fillId="3" borderId="4" xfId="0" applyFont="1" applyFill="1" applyBorder="1" applyAlignment="1" applyProtection="1">
      <alignment horizontal="center"/>
    </xf>
    <xf numFmtId="0" fontId="32" fillId="3" borderId="2" xfId="3" applyFont="1" applyFill="1" applyBorder="1" applyAlignment="1" applyProtection="1">
      <alignment horizontal="center"/>
    </xf>
    <xf numFmtId="0" fontId="32" fillId="3" borderId="3" xfId="3" applyFont="1" applyFill="1" applyBorder="1" applyAlignment="1" applyProtection="1">
      <alignment horizontal="center"/>
    </xf>
    <xf numFmtId="0" fontId="32" fillId="3" borderId="4" xfId="3" applyFont="1" applyFill="1" applyBorder="1" applyAlignment="1" applyProtection="1">
      <alignment horizontal="center"/>
    </xf>
    <xf numFmtId="0" fontId="33" fillId="3" borderId="16" xfId="3" applyFont="1" applyFill="1" applyBorder="1" applyAlignment="1" applyProtection="1">
      <alignment horizontal="center"/>
    </xf>
    <xf numFmtId="0" fontId="33" fillId="3" borderId="9" xfId="3" applyFont="1" applyFill="1" applyBorder="1" applyAlignment="1" applyProtection="1">
      <alignment horizontal="center"/>
    </xf>
    <xf numFmtId="0" fontId="33" fillId="3" borderId="10" xfId="3" applyFont="1" applyFill="1" applyBorder="1" applyAlignment="1" applyProtection="1">
      <alignment horizontal="center"/>
    </xf>
    <xf numFmtId="0" fontId="24" fillId="3" borderId="11" xfId="0" applyFont="1" applyFill="1" applyBorder="1" applyAlignment="1" applyProtection="1">
      <alignment horizontal="center" vertical="center" wrapText="1"/>
    </xf>
    <xf numFmtId="0" fontId="24" fillId="3" borderId="0" xfId="0" applyFont="1" applyFill="1" applyBorder="1" applyAlignment="1" applyProtection="1">
      <alignment horizontal="center" vertical="center" wrapText="1"/>
    </xf>
    <xf numFmtId="0" fontId="24" fillId="3" borderId="12" xfId="0" applyFont="1" applyFill="1" applyBorder="1" applyAlignment="1" applyProtection="1">
      <alignment horizontal="center" vertical="center" wrapText="1"/>
    </xf>
    <xf numFmtId="0" fontId="24" fillId="3" borderId="13" xfId="0" applyFont="1" applyFill="1" applyBorder="1" applyAlignment="1" applyProtection="1">
      <alignment horizontal="center" vertical="center" wrapText="1"/>
    </xf>
    <xf numFmtId="0" fontId="24" fillId="3" borderId="14"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wrapText="1"/>
    </xf>
    <xf numFmtId="0" fontId="25" fillId="7" borderId="5" xfId="0" applyFont="1" applyFill="1" applyBorder="1" applyAlignment="1" applyProtection="1">
      <alignment horizontal="center"/>
    </xf>
    <xf numFmtId="0" fontId="25" fillId="7" borderId="6" xfId="0" applyFont="1" applyFill="1" applyBorder="1" applyAlignment="1" applyProtection="1">
      <alignment horizontal="center"/>
    </xf>
    <xf numFmtId="0" fontId="25" fillId="7" borderId="7" xfId="0" applyFont="1" applyFill="1" applyBorder="1" applyAlignment="1" applyProtection="1">
      <alignment horizontal="center"/>
    </xf>
    <xf numFmtId="0" fontId="62" fillId="0" borderId="26" xfId="0" applyFont="1" applyFill="1" applyBorder="1" applyAlignment="1" applyProtection="1">
      <alignment horizontal="center" vertical="center" wrapText="1"/>
    </xf>
    <xf numFmtId="0" fontId="62" fillId="0" borderId="27" xfId="0" applyFont="1" applyFill="1" applyBorder="1" applyAlignment="1" applyProtection="1">
      <alignment horizontal="center" vertical="center" wrapText="1"/>
    </xf>
    <xf numFmtId="0" fontId="62" fillId="0" borderId="28" xfId="0" applyFont="1" applyFill="1" applyBorder="1" applyAlignment="1" applyProtection="1">
      <alignment horizontal="center" vertical="center" wrapText="1"/>
    </xf>
    <xf numFmtId="0" fontId="62" fillId="0" borderId="29" xfId="0" applyFont="1" applyFill="1" applyBorder="1" applyAlignment="1" applyProtection="1">
      <alignment horizontal="center" vertical="center" wrapText="1"/>
    </xf>
    <xf numFmtId="0" fontId="62" fillId="0" borderId="0" xfId="0" applyFont="1" applyFill="1" applyBorder="1" applyAlignment="1" applyProtection="1">
      <alignment horizontal="center" vertical="center" wrapText="1"/>
    </xf>
    <xf numFmtId="0" fontId="62" fillId="0" borderId="30" xfId="0" applyFont="1" applyFill="1" applyBorder="1" applyAlignment="1" applyProtection="1">
      <alignment horizontal="center" vertical="center" wrapText="1"/>
    </xf>
    <xf numFmtId="0" fontId="62" fillId="0" borderId="31" xfId="0" applyFont="1" applyFill="1" applyBorder="1" applyAlignment="1" applyProtection="1">
      <alignment horizontal="center" vertical="center" wrapText="1"/>
    </xf>
    <xf numFmtId="0" fontId="62" fillId="0" borderId="32" xfId="0" applyFont="1" applyFill="1" applyBorder="1" applyAlignment="1" applyProtection="1">
      <alignment horizontal="center" vertical="center" wrapText="1"/>
    </xf>
    <xf numFmtId="0" fontId="62" fillId="0" borderId="33" xfId="0" applyFont="1" applyFill="1" applyBorder="1" applyAlignment="1" applyProtection="1">
      <alignment horizontal="center" vertical="center" wrapText="1"/>
    </xf>
    <xf numFmtId="0" fontId="35" fillId="4" borderId="16" xfId="3" applyFont="1" applyFill="1" applyBorder="1" applyAlignment="1" applyProtection="1">
      <alignment horizontal="center"/>
    </xf>
    <xf numFmtId="0" fontId="35" fillId="4" borderId="9" xfId="3" applyFont="1" applyFill="1" applyBorder="1" applyAlignment="1" applyProtection="1">
      <alignment horizontal="center"/>
    </xf>
    <xf numFmtId="0" fontId="35" fillId="4" borderId="10" xfId="3" applyFont="1" applyFill="1" applyBorder="1" applyAlignment="1" applyProtection="1">
      <alignment horizontal="center"/>
    </xf>
    <xf numFmtId="0" fontId="30" fillId="3" borderId="11" xfId="0" applyFont="1" applyFill="1" applyBorder="1" applyAlignment="1" applyProtection="1">
      <alignment horizontal="center" vertical="center" wrapText="1"/>
    </xf>
    <xf numFmtId="0" fontId="30" fillId="3" borderId="0" xfId="0" applyFont="1" applyFill="1" applyBorder="1" applyAlignment="1" applyProtection="1">
      <alignment horizontal="center" vertical="center" wrapText="1"/>
    </xf>
    <xf numFmtId="0" fontId="30" fillId="3" borderId="12" xfId="0" applyFont="1" applyFill="1" applyBorder="1" applyAlignment="1" applyProtection="1">
      <alignment horizontal="center" vertical="center" wrapText="1"/>
    </xf>
    <xf numFmtId="0" fontId="30" fillId="3" borderId="13" xfId="0" applyFont="1" applyFill="1" applyBorder="1" applyAlignment="1" applyProtection="1">
      <alignment horizontal="center" vertical="center" wrapText="1"/>
    </xf>
    <xf numFmtId="0" fontId="30" fillId="3" borderId="14" xfId="0" applyFont="1" applyFill="1" applyBorder="1" applyAlignment="1" applyProtection="1">
      <alignment horizontal="center" vertical="center" wrapText="1"/>
    </xf>
    <xf numFmtId="0" fontId="30" fillId="3" borderId="15" xfId="0" applyFont="1" applyFill="1" applyBorder="1" applyAlignment="1" applyProtection="1">
      <alignment horizontal="center" vertical="center" wrapText="1"/>
    </xf>
  </cellXfs>
  <cellStyles count="30">
    <cellStyle name="_ColumnTitles" xfId="5"/>
    <cellStyle name="_DateRange" xfId="6"/>
    <cellStyle name="_SeriesAttributes" xfId="7"/>
    <cellStyle name="_SeriesData" xfId="8"/>
    <cellStyle name="_SeriesDataNA" xfId="9"/>
    <cellStyle name="Comma" xfId="1" builtinId="3"/>
    <cellStyle name="Comma 2" xfId="10"/>
    <cellStyle name="Comma 3" xfId="11"/>
    <cellStyle name="Comma 4" xfId="12"/>
    <cellStyle name="Comma 5" xfId="4"/>
    <cellStyle name="Comma 5 2" xfId="13"/>
    <cellStyle name="Currency" xfId="29" builtinId="4"/>
    <cellStyle name="Currency 2" xfId="14"/>
    <cellStyle name="Followed Hyperlink" xfId="28" builtinId="9" hidden="1"/>
    <cellStyle name="Hyperlink" xfId="27" builtinId="8" hidden="1"/>
    <cellStyle name="Hyperlink 2" xfId="15"/>
    <cellStyle name="Normal" xfId="0" builtinId="0"/>
    <cellStyle name="Normal 10" xfId="16"/>
    <cellStyle name="Normal 2" xfId="17"/>
    <cellStyle name="Normal 2 2" xfId="18"/>
    <cellStyle name="Normal 3" xfId="19"/>
    <cellStyle name="Normal 4" xfId="20"/>
    <cellStyle name="Normal 5" xfId="21"/>
    <cellStyle name="Normal 6" xfId="3"/>
    <cellStyle name="Normal 6 2" xfId="22"/>
    <cellStyle name="Normal 9" xfId="23"/>
    <cellStyle name="Note 2" xfId="24"/>
    <cellStyle name="Percent" xfId="2" builtinId="5"/>
    <cellStyle name="Percent 2" xfId="25"/>
    <cellStyle name="Percent 3" xf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314325</xdr:colOff>
      <xdr:row>8</xdr:row>
      <xdr:rowOff>104775</xdr:rowOff>
    </xdr:from>
    <xdr:to>
      <xdr:col>7</xdr:col>
      <xdr:colOff>28575</xdr:colOff>
      <xdr:row>10</xdr:row>
      <xdr:rowOff>1</xdr:rowOff>
    </xdr:to>
    <xdr:cxnSp macro="">
      <xdr:nvCxnSpPr>
        <xdr:cNvPr id="8" name="Elbow Connector 7"/>
        <xdr:cNvCxnSpPr/>
      </xdr:nvCxnSpPr>
      <xdr:spPr>
        <a:xfrm flipV="1">
          <a:off x="971550" y="1647825"/>
          <a:ext cx="3143250" cy="285751"/>
        </a:xfrm>
        <a:prstGeom prst="bentConnector3">
          <a:avLst>
            <a:gd name="adj1" fmla="val -30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381000</xdr:colOff>
      <xdr:row>16</xdr:row>
      <xdr:rowOff>76200</xdr:rowOff>
    </xdr:from>
    <xdr:to>
      <xdr:col>7</xdr:col>
      <xdr:colOff>66675</xdr:colOff>
      <xdr:row>17</xdr:row>
      <xdr:rowOff>152401</xdr:rowOff>
    </xdr:to>
    <xdr:cxnSp macro="">
      <xdr:nvCxnSpPr>
        <xdr:cNvPr id="11" name="Elbow Connector 10"/>
        <xdr:cNvCxnSpPr/>
      </xdr:nvCxnSpPr>
      <xdr:spPr>
        <a:xfrm flipV="1">
          <a:off x="1038225" y="3581400"/>
          <a:ext cx="3114675" cy="266701"/>
        </a:xfrm>
        <a:prstGeom prst="bentConnector3">
          <a:avLst>
            <a:gd name="adj1" fmla="val 76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600078</xdr:colOff>
      <xdr:row>8</xdr:row>
      <xdr:rowOff>85728</xdr:rowOff>
    </xdr:from>
    <xdr:to>
      <xdr:col>16</xdr:col>
      <xdr:colOff>9525</xdr:colOff>
      <xdr:row>9</xdr:row>
      <xdr:rowOff>190501</xdr:rowOff>
    </xdr:to>
    <xdr:cxnSp macro="">
      <xdr:nvCxnSpPr>
        <xdr:cNvPr id="16" name="Elbow Connector 15"/>
        <xdr:cNvCxnSpPr/>
      </xdr:nvCxnSpPr>
      <xdr:spPr>
        <a:xfrm rot="10800000">
          <a:off x="8258178" y="1628778"/>
          <a:ext cx="1323972" cy="295273"/>
        </a:xfrm>
        <a:prstGeom prst="bentConnector3">
          <a:avLst>
            <a:gd name="adj1" fmla="val 36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28575</xdr:colOff>
      <xdr:row>16</xdr:row>
      <xdr:rowOff>104775</xdr:rowOff>
    </xdr:from>
    <xdr:to>
      <xdr:col>16</xdr:col>
      <xdr:colOff>19050</xdr:colOff>
      <xdr:row>17</xdr:row>
      <xdr:rowOff>161927</xdr:rowOff>
    </xdr:to>
    <xdr:cxnSp macro="">
      <xdr:nvCxnSpPr>
        <xdr:cNvPr id="21" name="Elbow Connector 20"/>
        <xdr:cNvCxnSpPr/>
      </xdr:nvCxnSpPr>
      <xdr:spPr>
        <a:xfrm rot="10800000">
          <a:off x="8296275" y="3419475"/>
          <a:ext cx="1295400" cy="247652"/>
        </a:xfrm>
        <a:prstGeom prst="bentConnector3">
          <a:avLst>
            <a:gd name="adj1" fmla="val 73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361950</xdr:colOff>
      <xdr:row>32</xdr:row>
      <xdr:rowOff>114300</xdr:rowOff>
    </xdr:from>
    <xdr:to>
      <xdr:col>4</xdr:col>
      <xdr:colOff>66675</xdr:colOff>
      <xdr:row>38</xdr:row>
      <xdr:rowOff>0</xdr:rowOff>
    </xdr:to>
    <xdr:cxnSp macro="">
      <xdr:nvCxnSpPr>
        <xdr:cNvPr id="6" name="Elbow Connector 5"/>
        <xdr:cNvCxnSpPr/>
      </xdr:nvCxnSpPr>
      <xdr:spPr>
        <a:xfrm flipV="1">
          <a:off x="1019175" y="6248400"/>
          <a:ext cx="1133475" cy="657225"/>
        </a:xfrm>
        <a:prstGeom prst="bentConnector3">
          <a:avLst>
            <a:gd name="adj1" fmla="val -126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3</xdr:row>
      <xdr:rowOff>85725</xdr:rowOff>
    </xdr:from>
    <xdr:to>
      <xdr:col>13</xdr:col>
      <xdr:colOff>123825</xdr:colOff>
      <xdr:row>3</xdr:row>
      <xdr:rowOff>85725</xdr:rowOff>
    </xdr:to>
    <xdr:cxnSp macro="">
      <xdr:nvCxnSpPr>
        <xdr:cNvPr id="3" name="Straight Arrow Connector 2"/>
        <xdr:cNvCxnSpPr/>
      </xdr:nvCxnSpPr>
      <xdr:spPr>
        <a:xfrm flipH="1">
          <a:off x="7153275" y="666750"/>
          <a:ext cx="1381125" cy="0"/>
        </a:xfrm>
        <a:prstGeom prst="straightConnector1">
          <a:avLst/>
        </a:prstGeom>
        <a:ln>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xdr:colOff>
      <xdr:row>8</xdr:row>
      <xdr:rowOff>9526</xdr:rowOff>
    </xdr:from>
    <xdr:to>
      <xdr:col>18</xdr:col>
      <xdr:colOff>152403</xdr:colOff>
      <xdr:row>9</xdr:row>
      <xdr:rowOff>95248</xdr:rowOff>
    </xdr:to>
    <xdr:cxnSp macro="">
      <xdr:nvCxnSpPr>
        <xdr:cNvPr id="2" name="Elbow Connector 1"/>
        <xdr:cNvCxnSpPr/>
      </xdr:nvCxnSpPr>
      <xdr:spPr>
        <a:xfrm rot="10800000">
          <a:off x="3981450" y="1714501"/>
          <a:ext cx="5457828" cy="285747"/>
        </a:xfrm>
        <a:prstGeom prst="bentConnector3">
          <a:avLst>
            <a:gd name="adj1" fmla="val 83508"/>
          </a:avLst>
        </a:prstGeom>
        <a:ln w="15875">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8</xdr:row>
      <xdr:rowOff>19050</xdr:rowOff>
    </xdr:from>
    <xdr:to>
      <xdr:col>14</xdr:col>
      <xdr:colOff>95250</xdr:colOff>
      <xdr:row>8</xdr:row>
      <xdr:rowOff>19050</xdr:rowOff>
    </xdr:to>
    <xdr:cxnSp macro="">
      <xdr:nvCxnSpPr>
        <xdr:cNvPr id="12" name="Straight Arrow Connector 11"/>
        <xdr:cNvCxnSpPr/>
      </xdr:nvCxnSpPr>
      <xdr:spPr>
        <a:xfrm flipH="1">
          <a:off x="6800850" y="2009775"/>
          <a:ext cx="904875"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xdr:colOff>
      <xdr:row>8</xdr:row>
      <xdr:rowOff>19050</xdr:rowOff>
    </xdr:from>
    <xdr:to>
      <xdr:col>11</xdr:col>
      <xdr:colOff>0</xdr:colOff>
      <xdr:row>8</xdr:row>
      <xdr:rowOff>19050</xdr:rowOff>
    </xdr:to>
    <xdr:cxnSp macro="">
      <xdr:nvCxnSpPr>
        <xdr:cNvPr id="13" name="Straight Arrow Connector 12"/>
        <xdr:cNvCxnSpPr/>
      </xdr:nvCxnSpPr>
      <xdr:spPr>
        <a:xfrm flipH="1">
          <a:off x="5353050" y="2009775"/>
          <a:ext cx="885825"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8</xdr:row>
      <xdr:rowOff>0</xdr:rowOff>
    </xdr:from>
    <xdr:to>
      <xdr:col>18</xdr:col>
      <xdr:colOff>152402</xdr:colOff>
      <xdr:row>8</xdr:row>
      <xdr:rowOff>57152</xdr:rowOff>
    </xdr:to>
    <xdr:cxnSp macro="">
      <xdr:nvCxnSpPr>
        <xdr:cNvPr id="16" name="Elbow Connector 15"/>
        <xdr:cNvCxnSpPr/>
      </xdr:nvCxnSpPr>
      <xdr:spPr>
        <a:xfrm rot="10800000">
          <a:off x="8448675" y="1704975"/>
          <a:ext cx="990602" cy="57152"/>
        </a:xfrm>
        <a:prstGeom prst="bentConnector3">
          <a:avLst>
            <a:gd name="adj1" fmla="val 50000"/>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704850</xdr:colOff>
      <xdr:row>42</xdr:row>
      <xdr:rowOff>95250</xdr:rowOff>
    </xdr:from>
    <xdr:to>
      <xdr:col>19</xdr:col>
      <xdr:colOff>2</xdr:colOff>
      <xdr:row>42</xdr:row>
      <xdr:rowOff>95250</xdr:rowOff>
    </xdr:to>
    <xdr:cxnSp macro="">
      <xdr:nvCxnSpPr>
        <xdr:cNvPr id="23" name="Straight Arrow Connector 22"/>
        <xdr:cNvCxnSpPr/>
      </xdr:nvCxnSpPr>
      <xdr:spPr>
        <a:xfrm flipH="1">
          <a:off x="9010650" y="6696075"/>
          <a:ext cx="180977"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314325</xdr:colOff>
      <xdr:row>8</xdr:row>
      <xdr:rowOff>104775</xdr:rowOff>
    </xdr:from>
    <xdr:to>
      <xdr:col>7</xdr:col>
      <xdr:colOff>28575</xdr:colOff>
      <xdr:row>10</xdr:row>
      <xdr:rowOff>1</xdr:rowOff>
    </xdr:to>
    <xdr:cxnSp macro="">
      <xdr:nvCxnSpPr>
        <xdr:cNvPr id="2" name="Elbow Connector 1"/>
        <xdr:cNvCxnSpPr/>
      </xdr:nvCxnSpPr>
      <xdr:spPr>
        <a:xfrm flipV="1">
          <a:off x="971550" y="1847850"/>
          <a:ext cx="3143250" cy="285751"/>
        </a:xfrm>
        <a:prstGeom prst="bentConnector3">
          <a:avLst>
            <a:gd name="adj1" fmla="val -30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381000</xdr:colOff>
      <xdr:row>16</xdr:row>
      <xdr:rowOff>76200</xdr:rowOff>
    </xdr:from>
    <xdr:to>
      <xdr:col>7</xdr:col>
      <xdr:colOff>66675</xdr:colOff>
      <xdr:row>17</xdr:row>
      <xdr:rowOff>152401</xdr:rowOff>
    </xdr:to>
    <xdr:cxnSp macro="">
      <xdr:nvCxnSpPr>
        <xdr:cNvPr id="3" name="Elbow Connector 2"/>
        <xdr:cNvCxnSpPr/>
      </xdr:nvCxnSpPr>
      <xdr:spPr>
        <a:xfrm flipV="1">
          <a:off x="1038225" y="3400425"/>
          <a:ext cx="3114675" cy="266701"/>
        </a:xfrm>
        <a:prstGeom prst="bentConnector3">
          <a:avLst>
            <a:gd name="adj1" fmla="val 76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600078</xdr:colOff>
      <xdr:row>8</xdr:row>
      <xdr:rowOff>85728</xdr:rowOff>
    </xdr:from>
    <xdr:to>
      <xdr:col>16</xdr:col>
      <xdr:colOff>9525</xdr:colOff>
      <xdr:row>9</xdr:row>
      <xdr:rowOff>190501</xdr:rowOff>
    </xdr:to>
    <xdr:cxnSp macro="">
      <xdr:nvCxnSpPr>
        <xdr:cNvPr id="4" name="Elbow Connector 3"/>
        <xdr:cNvCxnSpPr/>
      </xdr:nvCxnSpPr>
      <xdr:spPr>
        <a:xfrm rot="10800000">
          <a:off x="8458203" y="1828803"/>
          <a:ext cx="895347" cy="295273"/>
        </a:xfrm>
        <a:prstGeom prst="bentConnector3">
          <a:avLst>
            <a:gd name="adj1" fmla="val 36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28575</xdr:colOff>
      <xdr:row>16</xdr:row>
      <xdr:rowOff>104775</xdr:rowOff>
    </xdr:from>
    <xdr:to>
      <xdr:col>16</xdr:col>
      <xdr:colOff>19050</xdr:colOff>
      <xdr:row>17</xdr:row>
      <xdr:rowOff>161927</xdr:rowOff>
    </xdr:to>
    <xdr:cxnSp macro="">
      <xdr:nvCxnSpPr>
        <xdr:cNvPr id="5" name="Elbow Connector 4"/>
        <xdr:cNvCxnSpPr/>
      </xdr:nvCxnSpPr>
      <xdr:spPr>
        <a:xfrm rot="10800000">
          <a:off x="8524875" y="3429000"/>
          <a:ext cx="838200" cy="247652"/>
        </a:xfrm>
        <a:prstGeom prst="bentConnector3">
          <a:avLst>
            <a:gd name="adj1" fmla="val 73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361950</xdr:colOff>
      <xdr:row>32</xdr:row>
      <xdr:rowOff>114300</xdr:rowOff>
    </xdr:from>
    <xdr:to>
      <xdr:col>4</xdr:col>
      <xdr:colOff>66675</xdr:colOff>
      <xdr:row>38</xdr:row>
      <xdr:rowOff>0</xdr:rowOff>
    </xdr:to>
    <xdr:cxnSp macro="">
      <xdr:nvCxnSpPr>
        <xdr:cNvPr id="6" name="Elbow Connector 5"/>
        <xdr:cNvCxnSpPr/>
      </xdr:nvCxnSpPr>
      <xdr:spPr>
        <a:xfrm flipV="1">
          <a:off x="1019175" y="6448425"/>
          <a:ext cx="1133475" cy="1038225"/>
        </a:xfrm>
        <a:prstGeom prst="bentConnector3">
          <a:avLst>
            <a:gd name="adj1" fmla="val -126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3</xdr:row>
      <xdr:rowOff>85725</xdr:rowOff>
    </xdr:from>
    <xdr:to>
      <xdr:col>13</xdr:col>
      <xdr:colOff>123825</xdr:colOff>
      <xdr:row>3</xdr:row>
      <xdr:rowOff>85725</xdr:rowOff>
    </xdr:to>
    <xdr:cxnSp macro="">
      <xdr:nvCxnSpPr>
        <xdr:cNvPr id="7" name="Straight Arrow Connector 6"/>
        <xdr:cNvCxnSpPr/>
      </xdr:nvCxnSpPr>
      <xdr:spPr>
        <a:xfrm flipH="1">
          <a:off x="7200900" y="666750"/>
          <a:ext cx="1419225" cy="0"/>
        </a:xfrm>
        <a:prstGeom prst="straightConnector1">
          <a:avLst/>
        </a:prstGeom>
        <a:ln>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19050</xdr:colOff>
      <xdr:row>8</xdr:row>
      <xdr:rowOff>9526</xdr:rowOff>
    </xdr:from>
    <xdr:to>
      <xdr:col>18</xdr:col>
      <xdr:colOff>152403</xdr:colOff>
      <xdr:row>9</xdr:row>
      <xdr:rowOff>95248</xdr:rowOff>
    </xdr:to>
    <xdr:cxnSp macro="">
      <xdr:nvCxnSpPr>
        <xdr:cNvPr id="2" name="Elbow Connector 1"/>
        <xdr:cNvCxnSpPr/>
      </xdr:nvCxnSpPr>
      <xdr:spPr>
        <a:xfrm rot="10800000">
          <a:off x="3209925" y="1495426"/>
          <a:ext cx="5705478" cy="285747"/>
        </a:xfrm>
        <a:prstGeom prst="bentConnector3">
          <a:avLst>
            <a:gd name="adj1" fmla="val 83508"/>
          </a:avLst>
        </a:prstGeom>
        <a:ln w="15875">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8</xdr:row>
      <xdr:rowOff>19050</xdr:rowOff>
    </xdr:from>
    <xdr:to>
      <xdr:col>14</xdr:col>
      <xdr:colOff>95250</xdr:colOff>
      <xdr:row>8</xdr:row>
      <xdr:rowOff>19050</xdr:rowOff>
    </xdr:to>
    <xdr:cxnSp macro="">
      <xdr:nvCxnSpPr>
        <xdr:cNvPr id="3" name="Straight Arrow Connector 2"/>
        <xdr:cNvCxnSpPr/>
      </xdr:nvCxnSpPr>
      <xdr:spPr>
        <a:xfrm flipH="1">
          <a:off x="6362700" y="1504950"/>
          <a:ext cx="904875"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47625</xdr:colOff>
      <xdr:row>8</xdr:row>
      <xdr:rowOff>19050</xdr:rowOff>
    </xdr:from>
    <xdr:to>
      <xdr:col>11</xdr:col>
      <xdr:colOff>0</xdr:colOff>
      <xdr:row>8</xdr:row>
      <xdr:rowOff>19050</xdr:rowOff>
    </xdr:to>
    <xdr:cxnSp macro="">
      <xdr:nvCxnSpPr>
        <xdr:cNvPr id="4" name="Straight Arrow Connector 3"/>
        <xdr:cNvCxnSpPr/>
      </xdr:nvCxnSpPr>
      <xdr:spPr>
        <a:xfrm flipH="1">
          <a:off x="4819650" y="1504950"/>
          <a:ext cx="981075"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8</xdr:row>
      <xdr:rowOff>0</xdr:rowOff>
    </xdr:from>
    <xdr:to>
      <xdr:col>18</xdr:col>
      <xdr:colOff>152402</xdr:colOff>
      <xdr:row>8</xdr:row>
      <xdr:rowOff>57152</xdr:rowOff>
    </xdr:to>
    <xdr:cxnSp macro="">
      <xdr:nvCxnSpPr>
        <xdr:cNvPr id="5" name="Elbow Connector 4"/>
        <xdr:cNvCxnSpPr/>
      </xdr:nvCxnSpPr>
      <xdr:spPr>
        <a:xfrm rot="10800000">
          <a:off x="7772400" y="1485900"/>
          <a:ext cx="1143002" cy="57152"/>
        </a:xfrm>
        <a:prstGeom prst="bentConnector3">
          <a:avLst>
            <a:gd name="adj1" fmla="val 50000"/>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704850</xdr:colOff>
      <xdr:row>42</xdr:row>
      <xdr:rowOff>95250</xdr:rowOff>
    </xdr:from>
    <xdr:to>
      <xdr:col>19</xdr:col>
      <xdr:colOff>2</xdr:colOff>
      <xdr:row>42</xdr:row>
      <xdr:rowOff>95250</xdr:rowOff>
    </xdr:to>
    <xdr:cxnSp macro="">
      <xdr:nvCxnSpPr>
        <xdr:cNvPr id="6" name="Straight Arrow Connector 5"/>
        <xdr:cNvCxnSpPr/>
      </xdr:nvCxnSpPr>
      <xdr:spPr>
        <a:xfrm flipH="1">
          <a:off x="8562975" y="7572375"/>
          <a:ext cx="361952" cy="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D10" sqref="D10:J10"/>
    </sheetView>
  </sheetViews>
  <sheetFormatPr defaultRowHeight="15" x14ac:dyDescent="0.25"/>
  <cols>
    <col min="1" max="1" width="5.140625" customWidth="1"/>
    <col min="2" max="2" width="37.28515625" customWidth="1"/>
    <col min="3" max="3" width="6.28515625" customWidth="1"/>
    <col min="4" max="4" width="13.28515625" customWidth="1"/>
    <col min="5" max="5" width="12.28515625" customWidth="1"/>
    <col min="6" max="6" width="14" customWidth="1"/>
    <col min="7" max="7" width="12.42578125" customWidth="1"/>
    <col min="8" max="8" width="10.5703125" customWidth="1"/>
    <col min="9" max="9" width="14" customWidth="1"/>
    <col min="10" max="10" width="16.42578125" customWidth="1"/>
    <col min="11" max="11" width="105.7109375" customWidth="1"/>
  </cols>
  <sheetData>
    <row r="1" spans="1:11" ht="28.5" x14ac:dyDescent="0.45">
      <c r="A1" s="149" t="s">
        <v>24</v>
      </c>
      <c r="B1" s="131"/>
      <c r="C1" s="147"/>
      <c r="D1" s="147"/>
      <c r="E1" s="147"/>
      <c r="F1" s="147"/>
      <c r="G1" s="147"/>
      <c r="H1" s="147"/>
      <c r="I1" s="147"/>
      <c r="J1" s="148"/>
    </row>
    <row r="2" spans="1:11" ht="28.5" x14ac:dyDescent="0.45">
      <c r="A2" s="150" t="s">
        <v>31</v>
      </c>
      <c r="B2" s="131"/>
      <c r="C2" s="147"/>
      <c r="D2" s="147"/>
      <c r="E2" s="147"/>
      <c r="F2" s="147"/>
      <c r="G2" s="147"/>
      <c r="H2" s="147"/>
      <c r="I2" s="147"/>
      <c r="J2" s="148"/>
    </row>
    <row r="3" spans="1:11" ht="60" customHeight="1" x14ac:dyDescent="0.45">
      <c r="A3" s="130"/>
      <c r="B3" s="154" t="s">
        <v>33</v>
      </c>
      <c r="C3" s="147"/>
      <c r="D3" s="299" t="s">
        <v>74</v>
      </c>
      <c r="E3" s="299"/>
      <c r="F3" s="299"/>
      <c r="G3" s="299"/>
      <c r="H3" s="299"/>
      <c r="I3" s="299"/>
      <c r="J3" s="300"/>
    </row>
    <row r="4" spans="1:11" x14ac:dyDescent="0.25">
      <c r="A4" s="130"/>
      <c r="B4" s="131"/>
      <c r="C4" s="131"/>
      <c r="D4" s="299"/>
      <c r="E4" s="299"/>
      <c r="F4" s="299"/>
      <c r="G4" s="299"/>
      <c r="H4" s="299"/>
      <c r="I4" s="299"/>
      <c r="J4" s="300"/>
    </row>
    <row r="5" spans="1:11" ht="59.25" customHeight="1" x14ac:dyDescent="0.45">
      <c r="A5" s="130"/>
      <c r="B5" s="154" t="s">
        <v>34</v>
      </c>
      <c r="C5" s="147"/>
      <c r="D5" s="299" t="s">
        <v>83</v>
      </c>
      <c r="E5" s="299"/>
      <c r="F5" s="299"/>
      <c r="G5" s="299"/>
      <c r="H5" s="299"/>
      <c r="I5" s="299"/>
      <c r="J5" s="300"/>
    </row>
    <row r="6" spans="1:11" ht="9.75" customHeight="1" x14ac:dyDescent="0.45">
      <c r="A6" s="130"/>
      <c r="B6" s="155"/>
      <c r="C6" s="147"/>
      <c r="D6" s="299"/>
      <c r="E6" s="299"/>
      <c r="F6" s="299"/>
      <c r="G6" s="299"/>
      <c r="H6" s="299"/>
      <c r="I6" s="299"/>
      <c r="J6" s="300"/>
    </row>
    <row r="7" spans="1:11" ht="28.5" x14ac:dyDescent="0.45">
      <c r="A7" s="150" t="s">
        <v>26</v>
      </c>
      <c r="B7" s="131"/>
      <c r="C7" s="147"/>
      <c r="D7" s="161"/>
      <c r="E7" s="162"/>
      <c r="F7" s="162"/>
      <c r="G7" s="162"/>
      <c r="H7" s="162"/>
      <c r="I7" s="162"/>
      <c r="J7" s="163"/>
    </row>
    <row r="8" spans="1:11" ht="32.25" customHeight="1" x14ac:dyDescent="0.45">
      <c r="A8" s="130"/>
      <c r="B8" s="156" t="s">
        <v>27</v>
      </c>
      <c r="C8" s="147"/>
      <c r="D8" s="299" t="s">
        <v>29</v>
      </c>
      <c r="E8" s="299"/>
      <c r="F8" s="299"/>
      <c r="G8" s="299"/>
      <c r="H8" s="299"/>
      <c r="I8" s="299"/>
      <c r="J8" s="300"/>
    </row>
    <row r="9" spans="1:11" ht="14.25" customHeight="1" x14ac:dyDescent="0.45">
      <c r="A9" s="130"/>
      <c r="B9" s="155"/>
      <c r="C9" s="147"/>
      <c r="D9" s="164"/>
      <c r="E9" s="162"/>
      <c r="F9" s="162"/>
      <c r="G9" s="162"/>
      <c r="H9" s="162"/>
      <c r="I9" s="162"/>
      <c r="J9" s="163"/>
    </row>
    <row r="10" spans="1:11" ht="32.25" customHeight="1" x14ac:dyDescent="0.45">
      <c r="A10" s="130"/>
      <c r="B10" s="156" t="s">
        <v>28</v>
      </c>
      <c r="C10" s="147"/>
      <c r="D10" s="299" t="s">
        <v>93</v>
      </c>
      <c r="E10" s="299"/>
      <c r="F10" s="299"/>
      <c r="G10" s="299"/>
      <c r="H10" s="299"/>
      <c r="I10" s="299"/>
      <c r="J10" s="300"/>
    </row>
    <row r="11" spans="1:11" ht="28.5" x14ac:dyDescent="0.45">
      <c r="A11" s="130"/>
      <c r="B11" s="155"/>
      <c r="C11" s="147"/>
      <c r="D11" s="151"/>
      <c r="E11" s="147"/>
      <c r="F11" s="147"/>
      <c r="G11" s="147"/>
      <c r="H11" s="147"/>
      <c r="I11" s="147"/>
      <c r="J11" s="148"/>
    </row>
    <row r="12" spans="1:11" ht="28.5" x14ac:dyDescent="0.45">
      <c r="A12" s="166" t="s">
        <v>30</v>
      </c>
      <c r="B12" s="131"/>
      <c r="C12" s="147"/>
      <c r="D12" s="147"/>
      <c r="E12" s="147"/>
      <c r="F12" s="147"/>
      <c r="G12" s="147"/>
      <c r="H12" s="147"/>
      <c r="I12" s="147"/>
      <c r="J12" s="148"/>
    </row>
    <row r="13" spans="1:11" ht="51.75" customHeight="1" x14ac:dyDescent="0.25">
      <c r="A13" s="131"/>
      <c r="B13" s="165" t="s">
        <v>25</v>
      </c>
      <c r="C13" s="152"/>
      <c r="D13" s="299" t="s">
        <v>85</v>
      </c>
      <c r="E13" s="299"/>
      <c r="F13" s="299"/>
      <c r="G13" s="299"/>
      <c r="H13" s="299"/>
      <c r="I13" s="299"/>
      <c r="J13" s="300"/>
      <c r="K13" s="132"/>
    </row>
    <row r="14" spans="1:11" ht="10.5" customHeight="1" x14ac:dyDescent="0.25">
      <c r="A14" s="130"/>
      <c r="B14" s="135"/>
      <c r="C14" s="135"/>
      <c r="D14" s="135"/>
      <c r="E14" s="135"/>
      <c r="F14" s="135"/>
      <c r="G14" s="135"/>
      <c r="H14" s="135"/>
      <c r="I14" s="135"/>
      <c r="J14" s="136"/>
      <c r="K14" s="132"/>
    </row>
    <row r="15" spans="1:11" s="153" customFormat="1" ht="87.75" customHeight="1" x14ac:dyDescent="0.25">
      <c r="A15" s="159"/>
      <c r="B15" s="297" t="s">
        <v>84</v>
      </c>
      <c r="C15" s="297"/>
      <c r="D15" s="297"/>
      <c r="E15" s="297"/>
      <c r="F15" s="297"/>
      <c r="G15" s="297"/>
      <c r="H15" s="297"/>
      <c r="I15" s="297"/>
      <c r="J15" s="298"/>
    </row>
    <row r="16" spans="1:11" ht="15.75" thickBot="1" x14ac:dyDescent="0.3">
      <c r="A16" s="160"/>
      <c r="B16" s="157"/>
      <c r="C16" s="157"/>
      <c r="D16" s="157"/>
      <c r="E16" s="157"/>
      <c r="F16" s="157"/>
      <c r="G16" s="157"/>
      <c r="H16" s="157"/>
      <c r="I16" s="157"/>
      <c r="J16" s="158"/>
      <c r="K16" s="133" t="s">
        <v>21</v>
      </c>
    </row>
    <row r="17" spans="2:10" x14ac:dyDescent="0.25">
      <c r="B17" s="134"/>
      <c r="C17" s="134"/>
      <c r="D17" s="134"/>
      <c r="E17" s="134"/>
      <c r="F17" s="134"/>
      <c r="G17" s="134"/>
      <c r="H17" s="134"/>
      <c r="I17" s="134"/>
      <c r="J17" s="134"/>
    </row>
    <row r="18" spans="2:10" x14ac:dyDescent="0.25">
      <c r="B18" s="134"/>
      <c r="C18" s="134"/>
      <c r="D18" s="134"/>
      <c r="E18" s="134"/>
      <c r="F18" s="134"/>
      <c r="G18" s="134"/>
      <c r="H18" s="134"/>
      <c r="I18" s="134"/>
      <c r="J18" s="134"/>
    </row>
    <row r="19" spans="2:10" x14ac:dyDescent="0.25">
      <c r="B19" s="134"/>
      <c r="C19" s="134"/>
      <c r="D19" s="134"/>
      <c r="E19" s="134"/>
      <c r="F19" s="134"/>
      <c r="G19" s="134"/>
      <c r="H19" s="134"/>
      <c r="I19" s="134"/>
      <c r="J19" s="134"/>
    </row>
    <row r="20" spans="2:10" x14ac:dyDescent="0.25">
      <c r="B20" s="134"/>
      <c r="C20" s="134"/>
      <c r="D20" s="134"/>
      <c r="E20" s="134"/>
      <c r="F20" s="134"/>
      <c r="G20" s="134"/>
      <c r="H20" s="134"/>
      <c r="I20" s="134"/>
      <c r="J20" s="134"/>
    </row>
    <row r="21" spans="2:10" x14ac:dyDescent="0.25">
      <c r="B21" s="134"/>
      <c r="C21" s="134"/>
      <c r="D21" s="134"/>
      <c r="E21" s="134"/>
      <c r="F21" s="134"/>
      <c r="G21" s="134"/>
      <c r="H21" s="134"/>
      <c r="I21" s="134"/>
      <c r="J21" s="134"/>
    </row>
    <row r="22" spans="2:10" x14ac:dyDescent="0.25">
      <c r="B22" s="134"/>
      <c r="C22" s="134"/>
      <c r="D22" s="134"/>
      <c r="E22" s="134"/>
      <c r="F22" s="134"/>
      <c r="G22" s="134"/>
      <c r="H22" s="134"/>
      <c r="I22" s="134"/>
      <c r="J22" s="134"/>
    </row>
    <row r="23" spans="2:10" x14ac:dyDescent="0.25">
      <c r="B23" s="134"/>
      <c r="C23" s="134"/>
      <c r="D23" s="134"/>
      <c r="E23" s="134"/>
      <c r="F23" s="134"/>
      <c r="G23" s="134"/>
      <c r="H23" s="134"/>
      <c r="I23" s="134"/>
      <c r="J23" s="134"/>
    </row>
    <row r="24" spans="2:10" x14ac:dyDescent="0.25">
      <c r="B24" s="134"/>
      <c r="C24" s="134"/>
      <c r="D24" s="134"/>
      <c r="E24" s="134"/>
      <c r="F24" s="134"/>
      <c r="G24" s="134"/>
      <c r="H24" s="134"/>
      <c r="I24" s="134"/>
      <c r="J24" s="134"/>
    </row>
    <row r="25" spans="2:10" x14ac:dyDescent="0.25">
      <c r="B25" s="134"/>
      <c r="C25" s="134"/>
      <c r="D25" s="134"/>
      <c r="E25" s="134"/>
      <c r="F25" s="134"/>
      <c r="G25" s="134"/>
      <c r="H25" s="134"/>
      <c r="I25" s="134"/>
      <c r="J25" s="134"/>
    </row>
    <row r="26" spans="2:10" x14ac:dyDescent="0.25">
      <c r="B26" s="134"/>
      <c r="C26" s="134"/>
      <c r="D26" s="134"/>
      <c r="E26" s="134"/>
      <c r="F26" s="134"/>
      <c r="G26" s="134"/>
      <c r="H26" s="134"/>
      <c r="I26" s="134"/>
      <c r="J26" s="134"/>
    </row>
    <row r="27" spans="2:10" x14ac:dyDescent="0.25">
      <c r="B27" s="134"/>
      <c r="C27" s="134"/>
      <c r="D27" s="134"/>
      <c r="E27" s="134"/>
      <c r="F27" s="134"/>
      <c r="G27" s="134"/>
      <c r="H27" s="134"/>
      <c r="I27" s="134"/>
      <c r="J27" s="134"/>
    </row>
    <row r="28" spans="2:10" x14ac:dyDescent="0.25">
      <c r="B28" s="134"/>
      <c r="C28" s="134"/>
      <c r="D28" s="134"/>
      <c r="E28" s="134"/>
      <c r="F28" s="134"/>
      <c r="G28" s="134"/>
      <c r="H28" s="134"/>
      <c r="I28" s="134"/>
      <c r="J28" s="134"/>
    </row>
    <row r="29" spans="2:10" x14ac:dyDescent="0.25">
      <c r="B29" s="134"/>
      <c r="C29" s="134"/>
      <c r="D29" s="134"/>
      <c r="E29" s="134"/>
      <c r="F29" s="134"/>
      <c r="G29" s="134"/>
      <c r="H29" s="134"/>
      <c r="I29" s="134"/>
      <c r="J29" s="134"/>
    </row>
    <row r="30" spans="2:10" x14ac:dyDescent="0.25">
      <c r="B30" s="134"/>
      <c r="C30" s="134"/>
      <c r="D30" s="134"/>
      <c r="E30" s="134"/>
      <c r="F30" s="134"/>
      <c r="G30" s="134"/>
      <c r="H30" s="134"/>
      <c r="I30" s="134"/>
      <c r="J30" s="134"/>
    </row>
    <row r="31" spans="2:10" x14ac:dyDescent="0.25">
      <c r="B31" s="134"/>
      <c r="C31" s="134"/>
      <c r="D31" s="134"/>
      <c r="E31" s="134"/>
      <c r="F31" s="134"/>
      <c r="G31" s="134"/>
      <c r="H31" s="134"/>
      <c r="I31" s="134"/>
      <c r="J31" s="134"/>
    </row>
    <row r="32" spans="2:10" x14ac:dyDescent="0.25">
      <c r="B32" s="134"/>
      <c r="C32" s="134"/>
      <c r="D32" s="134"/>
      <c r="E32" s="134"/>
      <c r="F32" s="134"/>
      <c r="G32" s="134"/>
      <c r="H32" s="134"/>
      <c r="I32" s="134"/>
      <c r="J32" s="134"/>
    </row>
  </sheetData>
  <mergeCells count="6">
    <mergeCell ref="B15:J15"/>
    <mergeCell ref="D3:J4"/>
    <mergeCell ref="D5:J6"/>
    <mergeCell ref="D8:J8"/>
    <mergeCell ref="D10:J10"/>
    <mergeCell ref="D13:J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R62"/>
  <sheetViews>
    <sheetView topLeftCell="A38" workbookViewId="0">
      <selection activeCell="F59" sqref="F59"/>
    </sheetView>
  </sheetViews>
  <sheetFormatPr defaultRowHeight="15" x14ac:dyDescent="0.25"/>
  <cols>
    <col min="1" max="1" width="9.85546875" style="61" customWidth="1"/>
    <col min="2" max="2" width="9.140625" style="61"/>
    <col min="3" max="3" width="10.7109375" style="61" customWidth="1"/>
    <col min="4" max="4" width="1.5703125" style="61" customWidth="1"/>
    <col min="5" max="5" width="1.7109375" style="20" customWidth="1"/>
    <col min="6" max="6" width="26" style="20" customWidth="1"/>
    <col min="7" max="7" width="2.28515625" style="20" customWidth="1"/>
    <col min="8" max="8" width="20.140625" style="20" customWidth="1"/>
    <col min="9" max="9" width="2.42578125" style="20" customWidth="1"/>
    <col min="10" max="10" width="12.7109375" style="20" customWidth="1"/>
    <col min="11" max="11" width="11.28515625" style="20" customWidth="1"/>
    <col min="12" max="12" width="10" style="20" bestFit="1" customWidth="1"/>
    <col min="13" max="13" width="9.5703125" style="20" bestFit="1" customWidth="1"/>
    <col min="14" max="14" width="2.140625" style="20" customWidth="1"/>
    <col min="15" max="15" width="6.42578125" style="21" customWidth="1"/>
    <col min="16" max="16" width="4.140625" style="21" customWidth="1"/>
    <col min="17" max="17" width="4.85546875" style="21" customWidth="1"/>
    <col min="18" max="18" width="5.7109375" style="21" customWidth="1"/>
    <col min="19" max="19" width="4.5703125" style="20" customWidth="1"/>
    <col min="20" max="16384" width="9.140625" style="20"/>
  </cols>
  <sheetData>
    <row r="1" spans="1:18" s="18" customFormat="1" ht="15.75" x14ac:dyDescent="0.25">
      <c r="A1" s="345" t="s">
        <v>33</v>
      </c>
      <c r="B1" s="346"/>
      <c r="C1" s="346"/>
      <c r="D1" s="346"/>
      <c r="E1" s="346"/>
      <c r="F1" s="346"/>
      <c r="G1" s="346"/>
      <c r="H1" s="347"/>
      <c r="I1" s="167"/>
      <c r="J1" s="167"/>
      <c r="K1" s="167"/>
      <c r="L1" s="167"/>
      <c r="M1" s="167"/>
    </row>
    <row r="2" spans="1:18" ht="15" customHeight="1" thickBot="1" x14ac:dyDescent="0.3">
      <c r="A2" s="348" t="s">
        <v>80</v>
      </c>
      <c r="B2" s="349"/>
      <c r="C2" s="349"/>
      <c r="D2" s="349"/>
      <c r="E2" s="349"/>
      <c r="F2" s="349"/>
      <c r="G2" s="349"/>
      <c r="H2" s="350"/>
      <c r="I2" s="168"/>
      <c r="J2" s="168"/>
      <c r="K2" s="168"/>
      <c r="L2" s="168"/>
      <c r="M2" s="168"/>
    </row>
    <row r="3" spans="1:18" ht="15" customHeight="1" x14ac:dyDescent="0.25">
      <c r="A3" s="348"/>
      <c r="B3" s="349"/>
      <c r="C3" s="349"/>
      <c r="D3" s="349"/>
      <c r="E3" s="349"/>
      <c r="F3" s="349"/>
      <c r="G3" s="349"/>
      <c r="H3" s="350"/>
      <c r="I3" s="168"/>
      <c r="J3" s="301" t="s">
        <v>81</v>
      </c>
      <c r="K3" s="225"/>
      <c r="L3" s="168"/>
      <c r="O3" s="304" t="s">
        <v>75</v>
      </c>
      <c r="P3" s="305"/>
      <c r="Q3" s="305"/>
      <c r="R3" s="306"/>
    </row>
    <row r="4" spans="1:18" ht="15" customHeight="1" x14ac:dyDescent="0.25">
      <c r="A4" s="348"/>
      <c r="B4" s="349"/>
      <c r="C4" s="349"/>
      <c r="D4" s="349"/>
      <c r="E4" s="349"/>
      <c r="F4" s="349"/>
      <c r="G4" s="349"/>
      <c r="H4" s="350"/>
      <c r="I4" s="168"/>
      <c r="J4" s="302"/>
      <c r="K4" s="227"/>
      <c r="L4" s="168"/>
      <c r="M4" s="168"/>
      <c r="O4" s="307"/>
      <c r="P4" s="308"/>
      <c r="Q4" s="308"/>
      <c r="R4" s="309"/>
    </row>
    <row r="5" spans="1:18" ht="15" customHeight="1" thickBot="1" x14ac:dyDescent="0.3">
      <c r="A5" s="22"/>
      <c r="B5" s="23"/>
      <c r="C5" s="23"/>
      <c r="D5" s="23"/>
      <c r="E5" s="23"/>
      <c r="F5" s="23"/>
      <c r="G5" s="23"/>
      <c r="H5" s="24"/>
      <c r="I5" s="19"/>
      <c r="J5" s="303"/>
      <c r="K5" s="226"/>
      <c r="L5" s="19"/>
      <c r="M5" s="19"/>
      <c r="O5" s="310"/>
      <c r="P5" s="311"/>
      <c r="Q5" s="311"/>
      <c r="R5" s="312"/>
    </row>
    <row r="6" spans="1:18" ht="15" customHeight="1" x14ac:dyDescent="0.25">
      <c r="A6" s="351" t="s">
        <v>73</v>
      </c>
      <c r="B6" s="352"/>
      <c r="C6" s="352"/>
      <c r="D6" s="352"/>
      <c r="E6" s="352"/>
      <c r="F6" s="352"/>
      <c r="G6" s="352"/>
      <c r="H6" s="353"/>
      <c r="I6" s="169"/>
      <c r="J6" s="169"/>
      <c r="K6" s="169"/>
      <c r="L6" s="169"/>
      <c r="M6" s="169"/>
    </row>
    <row r="7" spans="1:18" ht="31.5" customHeight="1" thickBot="1" x14ac:dyDescent="0.3">
      <c r="A7" s="354"/>
      <c r="B7" s="355"/>
      <c r="C7" s="355"/>
      <c r="D7" s="355"/>
      <c r="E7" s="355"/>
      <c r="F7" s="355"/>
      <c r="G7" s="355"/>
      <c r="H7" s="356"/>
      <c r="I7" s="169"/>
      <c r="J7" s="169"/>
      <c r="K7" s="169"/>
      <c r="L7" s="169"/>
      <c r="M7" s="169"/>
    </row>
    <row r="8" spans="1:18" x14ac:dyDescent="0.25">
      <c r="A8" s="26"/>
      <c r="B8" s="26"/>
      <c r="C8" s="26"/>
      <c r="D8" s="26"/>
    </row>
    <row r="9" spans="1:18" ht="15" customHeight="1" x14ac:dyDescent="0.25">
      <c r="A9" s="20"/>
      <c r="B9" s="20"/>
      <c r="C9" s="20"/>
      <c r="D9" s="20"/>
      <c r="H9" s="27" t="s">
        <v>36</v>
      </c>
      <c r="J9" s="334" t="s">
        <v>18</v>
      </c>
      <c r="K9" s="334"/>
      <c r="L9" s="334"/>
      <c r="M9" s="334"/>
      <c r="N9" s="28"/>
      <c r="O9" s="19"/>
      <c r="P9" s="25"/>
      <c r="Q9" s="25"/>
      <c r="R9" s="25"/>
    </row>
    <row r="10" spans="1:18" ht="15.75" thickBot="1" x14ac:dyDescent="0.3">
      <c r="A10" s="20"/>
      <c r="B10" s="20"/>
      <c r="C10" s="20"/>
      <c r="D10" s="20"/>
      <c r="H10" s="27"/>
      <c r="J10" s="29" t="s">
        <v>11</v>
      </c>
      <c r="K10" s="29" t="s">
        <v>12</v>
      </c>
      <c r="L10" s="29" t="s">
        <v>13</v>
      </c>
      <c r="M10" s="29" t="s">
        <v>14</v>
      </c>
      <c r="N10" s="30"/>
      <c r="O10" s="31"/>
      <c r="P10" s="32"/>
      <c r="Q10" s="32"/>
      <c r="R10" s="32"/>
    </row>
    <row r="11" spans="1:18" ht="15" customHeight="1" x14ac:dyDescent="0.25">
      <c r="A11" s="322" t="s">
        <v>39</v>
      </c>
      <c r="B11" s="323"/>
      <c r="C11" s="323"/>
      <c r="D11" s="324"/>
      <c r="F11" s="3" t="s">
        <v>6</v>
      </c>
      <c r="G11" s="62"/>
      <c r="H11" s="191">
        <v>1</v>
      </c>
      <c r="I11" s="62"/>
      <c r="J11" s="192"/>
      <c r="K11" s="193"/>
      <c r="L11" s="193"/>
      <c r="M11" s="194"/>
      <c r="N11" s="33"/>
      <c r="O11" s="322" t="s">
        <v>40</v>
      </c>
      <c r="P11" s="323"/>
      <c r="Q11" s="323"/>
      <c r="R11" s="324"/>
    </row>
    <row r="12" spans="1:18" ht="15" customHeight="1" x14ac:dyDescent="0.25">
      <c r="A12" s="325"/>
      <c r="B12" s="326"/>
      <c r="C12" s="326"/>
      <c r="D12" s="327"/>
      <c r="F12" s="5" t="s">
        <v>60</v>
      </c>
      <c r="G12" s="62"/>
      <c r="H12" s="170"/>
      <c r="I12" s="62"/>
      <c r="J12" s="195"/>
      <c r="K12" s="196"/>
      <c r="L12" s="196"/>
      <c r="M12" s="197"/>
      <c r="N12" s="33"/>
      <c r="O12" s="325"/>
      <c r="P12" s="326"/>
      <c r="Q12" s="326"/>
      <c r="R12" s="327"/>
    </row>
    <row r="13" spans="1:18" x14ac:dyDescent="0.25">
      <c r="A13" s="325"/>
      <c r="B13" s="326"/>
      <c r="C13" s="326"/>
      <c r="D13" s="327"/>
      <c r="F13" s="5" t="s">
        <v>61</v>
      </c>
      <c r="G13" s="62"/>
      <c r="H13" s="170"/>
      <c r="I13" s="62"/>
      <c r="J13" s="195"/>
      <c r="K13" s="196"/>
      <c r="L13" s="196"/>
      <c r="M13" s="197"/>
      <c r="N13" s="33"/>
      <c r="O13" s="325"/>
      <c r="P13" s="326"/>
      <c r="Q13" s="326"/>
      <c r="R13" s="327"/>
    </row>
    <row r="14" spans="1:18" x14ac:dyDescent="0.25">
      <c r="A14" s="325"/>
      <c r="B14" s="326"/>
      <c r="C14" s="326"/>
      <c r="D14" s="327"/>
      <c r="F14" s="5" t="s">
        <v>62</v>
      </c>
      <c r="G14" s="62"/>
      <c r="H14" s="170"/>
      <c r="I14" s="62"/>
      <c r="J14" s="195"/>
      <c r="K14" s="196"/>
      <c r="L14" s="196"/>
      <c r="M14" s="197"/>
      <c r="N14" s="33"/>
      <c r="O14" s="325"/>
      <c r="P14" s="326"/>
      <c r="Q14" s="326"/>
      <c r="R14" s="327"/>
    </row>
    <row r="15" spans="1:18" ht="15.75" thickBot="1" x14ac:dyDescent="0.3">
      <c r="A15" s="328"/>
      <c r="B15" s="329"/>
      <c r="C15" s="329"/>
      <c r="D15" s="330"/>
      <c r="F15" s="5" t="s">
        <v>7</v>
      </c>
      <c r="G15" s="62"/>
      <c r="H15" s="228"/>
      <c r="I15" s="62"/>
      <c r="J15" s="198"/>
      <c r="K15" s="199"/>
      <c r="L15" s="199"/>
      <c r="M15" s="200"/>
      <c r="N15" s="33"/>
      <c r="O15" s="328"/>
      <c r="P15" s="329"/>
      <c r="Q15" s="329"/>
      <c r="R15" s="330"/>
    </row>
    <row r="16" spans="1:18" ht="18" customHeight="1" x14ac:dyDescent="0.25">
      <c r="A16" s="34"/>
      <c r="B16" s="34"/>
      <c r="C16" s="34"/>
      <c r="D16" s="34"/>
      <c r="F16" s="62"/>
      <c r="G16" s="62"/>
      <c r="H16" s="62"/>
      <c r="I16" s="62"/>
      <c r="J16" s="62"/>
      <c r="K16" s="62"/>
      <c r="L16" s="62"/>
      <c r="M16" s="62"/>
      <c r="O16" s="34"/>
      <c r="P16" s="34"/>
      <c r="Q16" s="34"/>
      <c r="R16" s="34"/>
    </row>
    <row r="17" spans="1:18" ht="15" customHeight="1" x14ac:dyDescent="0.25">
      <c r="A17" s="20"/>
      <c r="B17" s="20"/>
      <c r="C17" s="20"/>
      <c r="D17" s="20"/>
      <c r="F17" s="62"/>
      <c r="G17" s="62"/>
      <c r="H17" s="63" t="s">
        <v>36</v>
      </c>
      <c r="I17" s="62"/>
      <c r="J17" s="64"/>
      <c r="K17" s="335" t="s">
        <v>17</v>
      </c>
      <c r="L17" s="335"/>
      <c r="M17" s="335"/>
      <c r="N17" s="28"/>
      <c r="O17" s="19"/>
      <c r="P17" s="35"/>
      <c r="Q17" s="35"/>
      <c r="R17" s="35"/>
    </row>
    <row r="18" spans="1:18" ht="13.5" customHeight="1" thickBot="1" x14ac:dyDescent="0.3">
      <c r="A18" s="20"/>
      <c r="B18" s="20"/>
      <c r="C18" s="20"/>
      <c r="D18" s="20"/>
      <c r="F18" s="62"/>
      <c r="G18" s="62"/>
      <c r="H18" s="65"/>
      <c r="I18" s="62"/>
      <c r="J18" s="62"/>
      <c r="K18" s="66" t="s">
        <v>12</v>
      </c>
      <c r="L18" s="66" t="s">
        <v>13</v>
      </c>
      <c r="M18" s="66" t="s">
        <v>14</v>
      </c>
      <c r="N18" s="30"/>
      <c r="O18" s="35"/>
      <c r="P18" s="35"/>
      <c r="Q18" s="35"/>
      <c r="R18" s="35"/>
    </row>
    <row r="19" spans="1:18" x14ac:dyDescent="0.25">
      <c r="A19" s="36"/>
      <c r="B19" s="37"/>
      <c r="C19" s="37"/>
      <c r="D19" s="38"/>
      <c r="F19" s="6" t="s">
        <v>63</v>
      </c>
      <c r="G19" s="62"/>
      <c r="H19" s="171"/>
      <c r="I19" s="62"/>
      <c r="J19" s="67"/>
      <c r="K19" s="192"/>
      <c r="L19" s="193"/>
      <c r="M19" s="194"/>
      <c r="N19" s="33"/>
      <c r="O19" s="39"/>
      <c r="P19" s="40"/>
      <c r="Q19" s="40"/>
      <c r="R19" s="41"/>
    </row>
    <row r="20" spans="1:18" ht="15" customHeight="1" x14ac:dyDescent="0.25">
      <c r="A20" s="22"/>
      <c r="B20" s="23"/>
      <c r="C20" s="23"/>
      <c r="D20" s="24"/>
      <c r="F20" s="6" t="s">
        <v>64</v>
      </c>
      <c r="G20" s="62"/>
      <c r="H20" s="172"/>
      <c r="I20" s="62"/>
      <c r="J20" s="67"/>
      <c r="K20" s="195"/>
      <c r="L20" s="196"/>
      <c r="M20" s="197"/>
      <c r="N20" s="33"/>
      <c r="O20" s="22"/>
      <c r="P20" s="42"/>
      <c r="Q20" s="42"/>
      <c r="R20" s="43"/>
    </row>
    <row r="21" spans="1:18" x14ac:dyDescent="0.25">
      <c r="A21" s="22"/>
      <c r="B21" s="23"/>
      <c r="C21" s="23"/>
      <c r="D21" s="24"/>
      <c r="F21" s="6" t="s">
        <v>86</v>
      </c>
      <c r="G21" s="62"/>
      <c r="H21" s="172"/>
      <c r="I21" s="62"/>
      <c r="J21" s="67"/>
      <c r="K21" s="195"/>
      <c r="L21" s="196"/>
      <c r="M21" s="197"/>
      <c r="N21" s="33"/>
      <c r="O21" s="44"/>
      <c r="P21" s="42"/>
      <c r="Q21" s="42"/>
      <c r="R21" s="43"/>
    </row>
    <row r="22" spans="1:18" x14ac:dyDescent="0.25">
      <c r="A22" s="22"/>
      <c r="B22" s="23"/>
      <c r="C22" s="23"/>
      <c r="D22" s="24"/>
      <c r="F22" s="6" t="s">
        <v>87</v>
      </c>
      <c r="G22" s="62"/>
      <c r="H22" s="173"/>
      <c r="I22" s="62"/>
      <c r="J22" s="67"/>
      <c r="K22" s="198"/>
      <c r="L22" s="199"/>
      <c r="M22" s="200"/>
      <c r="N22" s="33"/>
      <c r="O22" s="44"/>
      <c r="P22" s="42"/>
      <c r="Q22" s="42"/>
      <c r="R22" s="43"/>
    </row>
    <row r="23" spans="1:18" ht="14.25" customHeight="1" x14ac:dyDescent="0.25">
      <c r="A23" s="45"/>
      <c r="B23" s="46"/>
      <c r="C23" s="46"/>
      <c r="D23" s="47"/>
      <c r="F23" s="4"/>
      <c r="G23" s="62"/>
      <c r="H23" s="174"/>
      <c r="I23" s="62"/>
      <c r="J23" s="62"/>
      <c r="K23" s="62"/>
      <c r="L23" s="62"/>
      <c r="M23" s="62"/>
      <c r="O23" s="44"/>
      <c r="P23" s="42"/>
      <c r="Q23" s="42"/>
      <c r="R23" s="43"/>
    </row>
    <row r="24" spans="1:18" ht="14.25" customHeight="1" x14ac:dyDescent="0.25">
      <c r="A24" s="342" t="s">
        <v>41</v>
      </c>
      <c r="B24" s="343"/>
      <c r="C24" s="343"/>
      <c r="D24" s="344"/>
      <c r="F24" s="6" t="s">
        <v>65</v>
      </c>
      <c r="G24" s="62"/>
      <c r="H24" s="171"/>
      <c r="I24" s="62"/>
      <c r="J24" s="67"/>
      <c r="K24" s="192"/>
      <c r="L24" s="193"/>
      <c r="M24" s="194"/>
      <c r="N24" s="33"/>
      <c r="O24" s="331" t="s">
        <v>42</v>
      </c>
      <c r="P24" s="332"/>
      <c r="Q24" s="332"/>
      <c r="R24" s="333"/>
    </row>
    <row r="25" spans="1:18" x14ac:dyDescent="0.25">
      <c r="A25" s="342"/>
      <c r="B25" s="343"/>
      <c r="C25" s="343"/>
      <c r="D25" s="344"/>
      <c r="F25" s="6" t="s">
        <v>66</v>
      </c>
      <c r="G25" s="62"/>
      <c r="H25" s="172"/>
      <c r="I25" s="62"/>
      <c r="J25" s="67"/>
      <c r="K25" s="195"/>
      <c r="L25" s="196"/>
      <c r="M25" s="197"/>
      <c r="N25" s="33"/>
      <c r="O25" s="331"/>
      <c r="P25" s="332"/>
      <c r="Q25" s="332"/>
      <c r="R25" s="333"/>
    </row>
    <row r="26" spans="1:18" x14ac:dyDescent="0.25">
      <c r="A26" s="342"/>
      <c r="B26" s="343"/>
      <c r="C26" s="343"/>
      <c r="D26" s="344"/>
      <c r="F26" s="6" t="s">
        <v>67</v>
      </c>
      <c r="G26" s="62"/>
      <c r="H26" s="172"/>
      <c r="I26" s="62"/>
      <c r="J26" s="67"/>
      <c r="K26" s="195"/>
      <c r="L26" s="196"/>
      <c r="M26" s="197"/>
      <c r="N26" s="33"/>
      <c r="O26" s="331"/>
      <c r="P26" s="332"/>
      <c r="Q26" s="332"/>
      <c r="R26" s="333"/>
    </row>
    <row r="27" spans="1:18" x14ac:dyDescent="0.25">
      <c r="A27" s="342"/>
      <c r="B27" s="343"/>
      <c r="C27" s="343"/>
      <c r="D27" s="344"/>
      <c r="F27" s="6" t="s">
        <v>68</v>
      </c>
      <c r="G27" s="62"/>
      <c r="H27" s="173"/>
      <c r="I27" s="62"/>
      <c r="J27" s="67"/>
      <c r="K27" s="198"/>
      <c r="L27" s="199"/>
      <c r="M27" s="200"/>
      <c r="N27" s="33"/>
      <c r="O27" s="331"/>
      <c r="P27" s="332"/>
      <c r="Q27" s="332"/>
      <c r="R27" s="333"/>
    </row>
    <row r="28" spans="1:18" ht="14.25" customHeight="1" x14ac:dyDescent="0.25">
      <c r="A28" s="48"/>
      <c r="B28" s="49"/>
      <c r="C28" s="49"/>
      <c r="D28" s="50"/>
      <c r="F28" s="62"/>
      <c r="G28" s="62"/>
      <c r="H28" s="175"/>
      <c r="I28" s="62"/>
      <c r="J28" s="62"/>
      <c r="K28" s="62"/>
      <c r="L28" s="62"/>
      <c r="M28" s="62"/>
      <c r="O28" s="51"/>
      <c r="P28" s="52"/>
      <c r="Q28" s="52"/>
      <c r="R28" s="53"/>
    </row>
    <row r="29" spans="1:18" x14ac:dyDescent="0.25">
      <c r="A29" s="48"/>
      <c r="B29" s="49"/>
      <c r="C29" s="49"/>
      <c r="D29" s="50"/>
      <c r="F29" s="6" t="s">
        <v>88</v>
      </c>
      <c r="G29" s="2"/>
      <c r="H29" s="176"/>
      <c r="I29" s="62"/>
      <c r="J29" s="68"/>
      <c r="K29" s="192"/>
      <c r="L29" s="193"/>
      <c r="M29" s="194"/>
      <c r="O29" s="51"/>
      <c r="P29" s="52"/>
      <c r="Q29" s="52"/>
      <c r="R29" s="53"/>
    </row>
    <row r="30" spans="1:18" x14ac:dyDescent="0.25">
      <c r="A30" s="48"/>
      <c r="B30" s="49"/>
      <c r="C30" s="49"/>
      <c r="D30" s="50"/>
      <c r="F30" s="6" t="s">
        <v>89</v>
      </c>
      <c r="G30" s="2"/>
      <c r="H30" s="177"/>
      <c r="I30" s="62"/>
      <c r="J30" s="68"/>
      <c r="K30" s="195"/>
      <c r="L30" s="196"/>
      <c r="M30" s="197"/>
      <c r="O30" s="51"/>
      <c r="P30" s="52"/>
      <c r="Q30" s="52"/>
      <c r="R30" s="53"/>
    </row>
    <row r="31" spans="1:18" ht="15.75" thickBot="1" x14ac:dyDescent="0.3">
      <c r="A31" s="54"/>
      <c r="B31" s="55"/>
      <c r="C31" s="55"/>
      <c r="D31" s="56"/>
      <c r="F31" s="6" t="s">
        <v>90</v>
      </c>
      <c r="G31" s="2"/>
      <c r="H31" s="178"/>
      <c r="I31" s="62"/>
      <c r="J31" s="68"/>
      <c r="K31" s="198"/>
      <c r="L31" s="199"/>
      <c r="M31" s="200"/>
      <c r="O31" s="57"/>
      <c r="P31" s="58"/>
      <c r="Q31" s="58"/>
      <c r="R31" s="59"/>
    </row>
    <row r="32" spans="1:18" x14ac:dyDescent="0.25">
      <c r="A32" s="1"/>
      <c r="B32" s="1"/>
      <c r="C32" s="1"/>
      <c r="D32" s="1"/>
      <c r="F32" s="62"/>
      <c r="G32" s="62"/>
      <c r="H32" s="62"/>
      <c r="I32" s="62"/>
      <c r="J32" s="62"/>
      <c r="K32" s="62"/>
      <c r="L32" s="62"/>
      <c r="M32" s="62"/>
    </row>
    <row r="33" spans="1:18" x14ac:dyDescent="0.25">
      <c r="F33" s="230" t="s">
        <v>22</v>
      </c>
      <c r="G33" s="231"/>
      <c r="H33" s="232"/>
      <c r="I33" s="231"/>
      <c r="J33" s="231"/>
      <c r="K33" s="229"/>
      <c r="L33" s="201"/>
      <c r="M33" s="202"/>
    </row>
    <row r="34" spans="1:18" x14ac:dyDescent="0.25">
      <c r="F34" s="62"/>
      <c r="G34" s="62"/>
      <c r="H34" s="62"/>
      <c r="I34" s="62"/>
      <c r="J34" s="62"/>
      <c r="K34" s="62"/>
      <c r="L34" s="62"/>
      <c r="M34" s="62"/>
    </row>
    <row r="35" spans="1:18" x14ac:dyDescent="0.25">
      <c r="F35" s="69" t="s">
        <v>82</v>
      </c>
      <c r="G35" s="62"/>
      <c r="H35" s="62"/>
      <c r="I35" s="62"/>
      <c r="J35" s="62"/>
      <c r="K35" s="266">
        <f>'View Budget Details'!H43</f>
        <v>0</v>
      </c>
      <c r="L35" s="266">
        <f>'View Budget Details'!L43</f>
        <v>0</v>
      </c>
      <c r="M35" s="266">
        <f>'View Budget Details'!P43</f>
        <v>0</v>
      </c>
    </row>
    <row r="36" spans="1:18" x14ac:dyDescent="0.25">
      <c r="F36" s="69"/>
      <c r="G36" s="62"/>
      <c r="H36" s="62"/>
      <c r="I36" s="62"/>
      <c r="J36" s="62"/>
      <c r="K36" s="267"/>
      <c r="L36" s="267"/>
      <c r="M36" s="267"/>
    </row>
    <row r="37" spans="1:18" x14ac:dyDescent="0.25">
      <c r="F37" s="69" t="s">
        <v>47</v>
      </c>
      <c r="G37" s="62"/>
      <c r="H37" s="62"/>
      <c r="I37" s="62"/>
      <c r="J37" s="62"/>
      <c r="K37" s="268">
        <f>'View Budget Details'!J43</f>
        <v>0</v>
      </c>
      <c r="L37" s="268">
        <f>'View Budget Details'!N43</f>
        <v>0</v>
      </c>
      <c r="M37" s="268">
        <f>'View Budget Details'!R43</f>
        <v>0</v>
      </c>
    </row>
    <row r="38" spans="1:18" ht="15.75" thickBot="1" x14ac:dyDescent="0.3"/>
    <row r="39" spans="1:18" ht="15" customHeight="1" x14ac:dyDescent="0.25">
      <c r="A39" s="336" t="s">
        <v>77</v>
      </c>
      <c r="B39" s="337"/>
      <c r="C39" s="337"/>
      <c r="D39" s="338"/>
      <c r="J39" s="319" t="s">
        <v>43</v>
      </c>
      <c r="K39" s="320"/>
      <c r="L39" s="320"/>
      <c r="M39" s="320"/>
      <c r="N39" s="320"/>
      <c r="O39" s="320"/>
      <c r="P39" s="320"/>
      <c r="Q39" s="320"/>
      <c r="R39" s="321"/>
    </row>
    <row r="40" spans="1:18" ht="20.25" customHeight="1" x14ac:dyDescent="0.25">
      <c r="A40" s="331"/>
      <c r="B40" s="332"/>
      <c r="C40" s="332"/>
      <c r="D40" s="333"/>
      <c r="J40" s="313" t="s">
        <v>37</v>
      </c>
      <c r="K40" s="314"/>
      <c r="L40" s="314"/>
      <c r="M40" s="314"/>
      <c r="N40" s="314"/>
      <c r="O40" s="314"/>
      <c r="P40" s="314"/>
      <c r="Q40" s="314"/>
      <c r="R40" s="315"/>
    </row>
    <row r="41" spans="1:18" ht="20.25" customHeight="1" x14ac:dyDescent="0.25">
      <c r="A41" s="331"/>
      <c r="B41" s="332"/>
      <c r="C41" s="332"/>
      <c r="D41" s="333"/>
      <c r="J41" s="313"/>
      <c r="K41" s="314"/>
      <c r="L41" s="314"/>
      <c r="M41" s="314"/>
      <c r="N41" s="314"/>
      <c r="O41" s="314"/>
      <c r="P41" s="314"/>
      <c r="Q41" s="314"/>
      <c r="R41" s="315"/>
    </row>
    <row r="42" spans="1:18" ht="16.5" customHeight="1" thickBot="1" x14ac:dyDescent="0.3">
      <c r="A42" s="331"/>
      <c r="B42" s="332"/>
      <c r="C42" s="332"/>
      <c r="D42" s="333"/>
      <c r="J42" s="316"/>
      <c r="K42" s="317"/>
      <c r="L42" s="317"/>
      <c r="M42" s="317"/>
      <c r="N42" s="317"/>
      <c r="O42" s="317"/>
      <c r="P42" s="317"/>
      <c r="Q42" s="317"/>
      <c r="R42" s="318"/>
    </row>
    <row r="43" spans="1:18" ht="15.75" thickBot="1" x14ac:dyDescent="0.3">
      <c r="A43" s="339"/>
      <c r="B43" s="340"/>
      <c r="C43" s="340"/>
      <c r="D43" s="341"/>
    </row>
    <row r="44" spans="1:18" x14ac:dyDescent="0.25">
      <c r="A44" s="34"/>
      <c r="B44" s="34"/>
      <c r="C44" s="34"/>
      <c r="D44" s="34"/>
    </row>
    <row r="45" spans="1:18" x14ac:dyDescent="0.25">
      <c r="A45" s="34"/>
      <c r="B45" s="34"/>
      <c r="C45" s="34"/>
      <c r="D45" s="34"/>
    </row>
    <row r="46" spans="1:18" x14ac:dyDescent="0.25">
      <c r="A46" s="60"/>
      <c r="B46" s="60"/>
      <c r="C46" s="60"/>
      <c r="D46" s="60"/>
    </row>
    <row r="47" spans="1:18" x14ac:dyDescent="0.25">
      <c r="A47" s="60"/>
      <c r="B47" s="60"/>
      <c r="C47" s="60"/>
      <c r="D47" s="60"/>
    </row>
    <row r="48" spans="1:18" x14ac:dyDescent="0.25">
      <c r="A48" s="60"/>
      <c r="B48" s="60"/>
      <c r="C48" s="60"/>
      <c r="D48" s="60"/>
    </row>
    <row r="49" spans="1:4" x14ac:dyDescent="0.25">
      <c r="A49" s="60"/>
      <c r="B49" s="60"/>
      <c r="C49" s="60"/>
      <c r="D49" s="60"/>
    </row>
    <row r="50" spans="1:4" x14ac:dyDescent="0.25">
      <c r="A50" s="60"/>
      <c r="B50" s="60"/>
      <c r="C50" s="60"/>
      <c r="D50" s="60"/>
    </row>
    <row r="51" spans="1:4" x14ac:dyDescent="0.25">
      <c r="A51" s="60"/>
      <c r="B51" s="60"/>
      <c r="C51" s="60"/>
      <c r="D51" s="60"/>
    </row>
    <row r="52" spans="1:4" x14ac:dyDescent="0.25">
      <c r="A52" s="60"/>
      <c r="B52" s="60"/>
      <c r="C52" s="60"/>
      <c r="D52" s="60"/>
    </row>
    <row r="53" spans="1:4" x14ac:dyDescent="0.25">
      <c r="A53" s="60"/>
      <c r="B53" s="60"/>
      <c r="C53" s="60"/>
      <c r="D53" s="60"/>
    </row>
    <row r="54" spans="1:4" x14ac:dyDescent="0.25">
      <c r="A54" s="60"/>
      <c r="B54" s="60"/>
      <c r="C54" s="60"/>
      <c r="D54" s="60"/>
    </row>
    <row r="55" spans="1:4" x14ac:dyDescent="0.25">
      <c r="A55" s="60"/>
      <c r="B55" s="60"/>
      <c r="C55" s="60"/>
      <c r="D55" s="60"/>
    </row>
    <row r="56" spans="1:4" x14ac:dyDescent="0.25">
      <c r="A56" s="60"/>
      <c r="B56" s="60"/>
      <c r="C56" s="60"/>
      <c r="D56" s="60"/>
    </row>
    <row r="57" spans="1:4" x14ac:dyDescent="0.25">
      <c r="A57" s="60"/>
      <c r="B57" s="60"/>
      <c r="C57" s="60"/>
      <c r="D57" s="60"/>
    </row>
    <row r="58" spans="1:4" x14ac:dyDescent="0.25">
      <c r="A58" s="60"/>
      <c r="B58" s="60"/>
      <c r="C58" s="60"/>
      <c r="D58" s="60"/>
    </row>
    <row r="59" spans="1:4" x14ac:dyDescent="0.25">
      <c r="A59" s="60"/>
      <c r="B59" s="60"/>
      <c r="C59" s="60"/>
      <c r="D59" s="60"/>
    </row>
    <row r="60" spans="1:4" x14ac:dyDescent="0.25">
      <c r="A60" s="60"/>
      <c r="B60" s="60"/>
      <c r="C60" s="60"/>
      <c r="D60" s="60"/>
    </row>
    <row r="61" spans="1:4" x14ac:dyDescent="0.25">
      <c r="A61" s="60"/>
      <c r="B61" s="60"/>
      <c r="C61" s="60"/>
      <c r="D61" s="60"/>
    </row>
    <row r="62" spans="1:4" x14ac:dyDescent="0.25">
      <c r="A62" s="60"/>
      <c r="B62" s="60"/>
      <c r="C62" s="60"/>
      <c r="D62" s="60"/>
    </row>
  </sheetData>
  <protectedRanges>
    <protectedRange sqref="F11:M31" name="Range1"/>
  </protectedRanges>
  <mergeCells count="14">
    <mergeCell ref="A39:D43"/>
    <mergeCell ref="A24:D27"/>
    <mergeCell ref="A11:D15"/>
    <mergeCell ref="A1:H1"/>
    <mergeCell ref="A2:H4"/>
    <mergeCell ref="A6:H7"/>
    <mergeCell ref="J3:J5"/>
    <mergeCell ref="O3:R5"/>
    <mergeCell ref="J40:R42"/>
    <mergeCell ref="J39:R39"/>
    <mergeCell ref="O11:R15"/>
    <mergeCell ref="O24:R27"/>
    <mergeCell ref="J9:M9"/>
    <mergeCell ref="K17:M17"/>
  </mergeCells>
  <dataValidations xWindow="1106" yWindow="416" count="6">
    <dataValidation allowBlank="1" showInputMessage="1" showErrorMessage="1" promptTitle="Teacher Position Equivalent" prompt="Enter the teacher position equivalent for each position. For example, an instructional specialist could be equivalent to 1.25 teaching positions while a teaching assistant might be 0.60 teaching positions." sqref="H11:H15"/>
    <dataValidation allowBlank="1" showInputMessage="1" showErrorMessage="1" promptTitle="Number of Traditional Positions" prompt="Enter the staffing numbers for traditional positions, starting with the current year and working through the three-year implementation period." sqref="J11:M15"/>
    <dataValidation allowBlank="1" showInputMessage="1" showErrorMessage="1" promptTitle="Teacher Position Equivalent" prompt="Enter the teacher position equivalent for each reach position. For example, an MCL could be equivalent to 1.50 traditional teaching positions." sqref="H19:H22"/>
    <dataValidation allowBlank="1" showInputMessage="1" showErrorMessage="1" promptTitle="Number of Reach Positions" prompt="Using your staffing plan, enter the number of reach positions for years 1-3 of the implementation period." sqref="K19:M22 K24:M27 K29:M31"/>
    <dataValidation allowBlank="1" showInputMessage="1" showErrorMessage="1" promptTitle="Teacher Position Equivalent" prompt="Enter the teacher position equivalent for each reach position. For example, a reach teacher could be equivalent to 1.25 traditional teaching positions." sqref="H24:H27"/>
    <dataValidation allowBlank="1" showInputMessage="1" showErrorMessage="1" promptTitle="Teacher Position Equivalent" prompt="Enter the teacher position equivalent for each paraprofessional position. It should cover additional pay as well as professional development, teacher workdays, substitutes, and other expenses related to this position." sqref="H29:H31"/>
  </dataValidation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X68"/>
  <sheetViews>
    <sheetView zoomScaleNormal="100" zoomScalePageLayoutView="150" workbookViewId="0">
      <selection activeCell="L7" sqref="L7"/>
    </sheetView>
  </sheetViews>
  <sheetFormatPr defaultColWidth="8.85546875" defaultRowHeight="12.75" x14ac:dyDescent="0.2"/>
  <cols>
    <col min="1" max="1" width="26.42578125" style="61" customWidth="1"/>
    <col min="2" max="2" width="10" style="61" customWidth="1"/>
    <col min="3" max="3" width="1.7109375" style="61" customWidth="1"/>
    <col min="4" max="4" width="8.28515625" style="61" customWidth="1"/>
    <col min="5" max="5" width="1.42578125" style="61" customWidth="1"/>
    <col min="6" max="6" width="11.42578125" style="61" customWidth="1"/>
    <col min="7" max="7" width="3.85546875" style="61" customWidth="1"/>
    <col min="8" max="8" width="8.42578125" style="61" customWidth="1"/>
    <col min="9" max="9" width="2.85546875" style="61" customWidth="1"/>
    <col min="10" max="10" width="11.140625" style="61" customWidth="1"/>
    <col min="11" max="11" width="1.42578125" style="61" customWidth="1"/>
    <col min="12" max="12" width="8.42578125" style="61" customWidth="1"/>
    <col min="13" max="13" width="1.7109375" style="61" customWidth="1"/>
    <col min="14" max="14" width="10.42578125" style="61" customWidth="1"/>
    <col min="15" max="15" width="1.42578125" style="61" customWidth="1"/>
    <col min="16" max="16" width="7.42578125" style="61" customWidth="1"/>
    <col min="17" max="17" width="1.42578125" style="61" customWidth="1"/>
    <col min="18" max="18" width="13.5703125" style="61" bestFit="1" customWidth="1"/>
    <col min="19" max="19" width="2.42578125" style="61" customWidth="1"/>
    <col min="20" max="20" width="8.5703125" style="61" customWidth="1"/>
    <col min="21" max="21" width="8.140625" style="61" customWidth="1"/>
    <col min="22" max="22" width="8.28515625" style="61" customWidth="1"/>
    <col min="23" max="23" width="7.85546875" style="61" customWidth="1"/>
    <col min="24" max="24" width="1.7109375" style="61" customWidth="1"/>
    <col min="25" max="16384" width="8.85546875" style="61"/>
  </cols>
  <sheetData>
    <row r="1" spans="1:24" ht="16.5" thickBot="1" x14ac:dyDescent="0.3">
      <c r="A1" s="345" t="s">
        <v>34</v>
      </c>
      <c r="B1" s="346"/>
      <c r="C1" s="346"/>
      <c r="D1" s="346"/>
      <c r="E1" s="346"/>
      <c r="F1" s="346"/>
      <c r="G1" s="346"/>
      <c r="H1" s="346"/>
      <c r="I1" s="347"/>
    </row>
    <row r="2" spans="1:24" ht="15" customHeight="1" x14ac:dyDescent="0.2">
      <c r="A2" s="390" t="s">
        <v>32</v>
      </c>
      <c r="B2" s="391"/>
      <c r="C2" s="391"/>
      <c r="D2" s="391"/>
      <c r="E2" s="391"/>
      <c r="F2" s="391"/>
      <c r="G2" s="391"/>
      <c r="H2" s="391"/>
      <c r="I2" s="392"/>
      <c r="T2" s="372" t="s">
        <v>20</v>
      </c>
      <c r="U2" s="373"/>
      <c r="V2" s="373"/>
      <c r="W2" s="374"/>
    </row>
    <row r="3" spans="1:24" ht="15" customHeight="1" thickBot="1" x14ac:dyDescent="0.25">
      <c r="A3" s="360" t="s">
        <v>35</v>
      </c>
      <c r="B3" s="361"/>
      <c r="C3" s="361"/>
      <c r="D3" s="361"/>
      <c r="E3" s="361"/>
      <c r="F3" s="361"/>
      <c r="G3" s="361"/>
      <c r="H3" s="361"/>
      <c r="I3" s="362"/>
      <c r="T3" s="375"/>
      <c r="U3" s="376"/>
      <c r="V3" s="376"/>
      <c r="W3" s="377"/>
    </row>
    <row r="4" spans="1:24" ht="15.75" customHeight="1" thickBot="1" x14ac:dyDescent="0.25">
      <c r="A4" s="363"/>
      <c r="B4" s="364"/>
      <c r="C4" s="364"/>
      <c r="D4" s="364"/>
      <c r="E4" s="364"/>
      <c r="F4" s="364"/>
      <c r="G4" s="364"/>
      <c r="H4" s="364"/>
      <c r="I4" s="365"/>
      <c r="T4" s="245"/>
      <c r="U4" s="245"/>
      <c r="V4" s="245"/>
      <c r="W4" s="245"/>
    </row>
    <row r="5" spans="1:24" x14ac:dyDescent="0.2">
      <c r="A5" s="70"/>
      <c r="B5" s="71"/>
      <c r="C5" s="71"/>
      <c r="D5" s="72"/>
      <c r="E5" s="71"/>
      <c r="F5" s="71"/>
      <c r="G5" s="71"/>
      <c r="H5" s="72"/>
      <c r="I5" s="72"/>
      <c r="J5" s="73"/>
      <c r="K5" s="71"/>
      <c r="L5" s="71"/>
      <c r="M5" s="71"/>
      <c r="N5" s="74"/>
      <c r="O5" s="71"/>
      <c r="P5" s="71"/>
      <c r="Q5" s="71"/>
      <c r="R5" s="74"/>
    </row>
    <row r="6" spans="1:24" ht="15" customHeight="1" x14ac:dyDescent="0.2">
      <c r="D6" s="394" t="s">
        <v>0</v>
      </c>
      <c r="E6" s="395"/>
      <c r="F6" s="396"/>
      <c r="H6" s="397" t="s">
        <v>1</v>
      </c>
      <c r="I6" s="398"/>
      <c r="J6" s="399"/>
      <c r="K6" s="75"/>
      <c r="L6" s="397" t="s">
        <v>2</v>
      </c>
      <c r="M6" s="398"/>
      <c r="N6" s="399"/>
      <c r="P6" s="384" t="s">
        <v>3</v>
      </c>
      <c r="Q6" s="385"/>
      <c r="R6" s="386"/>
      <c r="S6" s="32"/>
    </row>
    <row r="7" spans="1:24" s="78" customFormat="1" ht="13.5" thickBot="1" x14ac:dyDescent="0.25">
      <c r="A7" s="76"/>
      <c r="B7" s="77"/>
      <c r="C7" s="77"/>
      <c r="D7" s="400" t="s">
        <v>4</v>
      </c>
      <c r="E7" s="401"/>
      <c r="F7" s="402"/>
      <c r="H7" s="79"/>
      <c r="I7" s="80"/>
      <c r="J7" s="81"/>
      <c r="K7" s="82"/>
      <c r="L7" s="79"/>
      <c r="M7" s="80"/>
      <c r="N7" s="81"/>
      <c r="O7" s="75"/>
      <c r="P7" s="387"/>
      <c r="Q7" s="388"/>
      <c r="R7" s="389"/>
      <c r="S7" s="83"/>
      <c r="T7" s="84"/>
      <c r="U7" s="85"/>
      <c r="V7" s="85"/>
      <c r="W7" s="85"/>
      <c r="X7" s="61"/>
    </row>
    <row r="8" spans="1:24" s="78" customFormat="1" ht="13.5" customHeight="1" x14ac:dyDescent="0.2">
      <c r="B8" s="76"/>
      <c r="C8" s="76"/>
      <c r="D8" s="86" t="s">
        <v>5</v>
      </c>
      <c r="E8" s="76"/>
      <c r="F8" s="76"/>
      <c r="G8" s="76"/>
      <c r="H8" s="87" t="s">
        <v>5</v>
      </c>
      <c r="I8" s="87"/>
      <c r="J8" s="87"/>
      <c r="K8" s="88"/>
      <c r="L8" s="87" t="s">
        <v>5</v>
      </c>
      <c r="M8" s="87"/>
      <c r="N8" s="393"/>
      <c r="O8" s="393"/>
      <c r="P8" s="87" t="s">
        <v>5</v>
      </c>
      <c r="Q8" s="76"/>
      <c r="R8" s="76"/>
      <c r="S8" s="61"/>
      <c r="T8" s="378" t="s">
        <v>15</v>
      </c>
      <c r="U8" s="379"/>
      <c r="V8" s="379"/>
      <c r="W8" s="380"/>
      <c r="X8" s="61"/>
    </row>
    <row r="9" spans="1:24" s="97" customFormat="1" ht="15.75" customHeight="1" x14ac:dyDescent="0.2">
      <c r="A9" s="89"/>
      <c r="B9" s="82" t="s">
        <v>36</v>
      </c>
      <c r="C9" s="82"/>
      <c r="D9" s="90" t="s">
        <v>10</v>
      </c>
      <c r="E9" s="82"/>
      <c r="F9" s="82"/>
      <c r="G9" s="82"/>
      <c r="H9" s="91" t="s">
        <v>10</v>
      </c>
      <c r="I9" s="91"/>
      <c r="J9" s="91"/>
      <c r="K9" s="92"/>
      <c r="L9" s="91" t="s">
        <v>10</v>
      </c>
      <c r="M9" s="91"/>
      <c r="N9" s="91"/>
      <c r="O9" s="92"/>
      <c r="P9" s="91" t="s">
        <v>10</v>
      </c>
      <c r="Q9" s="82"/>
      <c r="R9" s="82"/>
      <c r="S9" s="93"/>
      <c r="T9" s="94"/>
      <c r="U9" s="95"/>
      <c r="V9" s="95"/>
      <c r="W9" s="96"/>
      <c r="X9" s="78"/>
    </row>
    <row r="10" spans="1:24" s="97" customFormat="1" ht="15.75" customHeight="1" x14ac:dyDescent="0.2">
      <c r="A10" s="89" t="s">
        <v>8</v>
      </c>
      <c r="B10" s="82"/>
      <c r="C10" s="82"/>
      <c r="D10" s="98"/>
      <c r="E10" s="82"/>
      <c r="F10" s="82"/>
      <c r="G10" s="82"/>
      <c r="H10" s="82"/>
      <c r="I10" s="82"/>
      <c r="J10" s="82"/>
      <c r="K10" s="99"/>
      <c r="L10" s="82"/>
      <c r="M10" s="82"/>
      <c r="N10" s="82"/>
      <c r="O10" s="99"/>
      <c r="P10" s="82"/>
      <c r="Q10" s="82"/>
      <c r="R10" s="82"/>
      <c r="S10" s="100"/>
      <c r="T10" s="366" t="s">
        <v>16</v>
      </c>
      <c r="U10" s="367"/>
      <c r="V10" s="367"/>
      <c r="W10" s="368"/>
      <c r="X10" s="78"/>
    </row>
    <row r="11" spans="1:24" s="97" customFormat="1" ht="15.75" customHeight="1" x14ac:dyDescent="0.2">
      <c r="A11" s="101" t="str">
        <f>'Enter Staffing Plan'!F11</f>
        <v>Teacher</v>
      </c>
      <c r="B11" s="179">
        <f>'Enter Staffing Plan'!H11</f>
        <v>1</v>
      </c>
      <c r="C11" s="204"/>
      <c r="D11" s="285">
        <f>'Enter Staffing Plan'!J11</f>
        <v>0</v>
      </c>
      <c r="E11" s="181"/>
      <c r="F11" s="233">
        <f>D11*$B11*'Enter Staffing Plan'!$K$4</f>
        <v>0</v>
      </c>
      <c r="G11" s="181"/>
      <c r="H11" s="289">
        <f>'Enter Staffing Plan'!K11</f>
        <v>0</v>
      </c>
      <c r="I11" s="181"/>
      <c r="J11" s="233">
        <f>H11*$B11*'Enter Staffing Plan'!$K$4</f>
        <v>0</v>
      </c>
      <c r="K11" s="205"/>
      <c r="L11" s="289">
        <f>'Enter Staffing Plan'!L11</f>
        <v>0</v>
      </c>
      <c r="M11" s="181"/>
      <c r="N11" s="233">
        <f>L11*$B11*'Enter Staffing Plan'!$K$4</f>
        <v>0</v>
      </c>
      <c r="O11" s="205"/>
      <c r="P11" s="289">
        <f>'Enter Staffing Plan'!M11</f>
        <v>0</v>
      </c>
      <c r="Q11" s="204"/>
      <c r="R11" s="233">
        <f>P11*$B11*'Enter Staffing Plan'!$K$4</f>
        <v>0</v>
      </c>
      <c r="S11" s="82"/>
      <c r="T11" s="366"/>
      <c r="U11" s="367"/>
      <c r="V11" s="367"/>
      <c r="W11" s="368"/>
    </row>
    <row r="12" spans="1:24" s="97" customFormat="1" ht="15.75" customHeight="1" thickBot="1" x14ac:dyDescent="0.25">
      <c r="A12" s="101" t="str">
        <f>'Enter Staffing Plan'!F12</f>
        <v>Traditional Position 1</v>
      </c>
      <c r="B12" s="179">
        <f>'Enter Staffing Plan'!H12</f>
        <v>0</v>
      </c>
      <c r="C12" s="204"/>
      <c r="D12" s="286">
        <f>'Enter Staffing Plan'!J12</f>
        <v>0</v>
      </c>
      <c r="E12" s="181"/>
      <c r="F12" s="233">
        <f>D12*$B12*'Enter Staffing Plan'!$K$4</f>
        <v>0</v>
      </c>
      <c r="G12" s="181"/>
      <c r="H12" s="290">
        <f>'Enter Staffing Plan'!K12</f>
        <v>0</v>
      </c>
      <c r="I12" s="181"/>
      <c r="J12" s="233">
        <f>H12*$B12*'Enter Staffing Plan'!$K$4</f>
        <v>0</v>
      </c>
      <c r="K12" s="205"/>
      <c r="L12" s="290">
        <f>'Enter Staffing Plan'!L12</f>
        <v>0</v>
      </c>
      <c r="M12" s="181"/>
      <c r="N12" s="233">
        <f>L12*$B12*'Enter Staffing Plan'!$K$4</f>
        <v>0</v>
      </c>
      <c r="O12" s="205"/>
      <c r="P12" s="290">
        <f>'Enter Staffing Plan'!M12</f>
        <v>0</v>
      </c>
      <c r="Q12" s="204"/>
      <c r="R12" s="233">
        <f>P12*$B12*'Enter Staffing Plan'!$K$4</f>
        <v>0</v>
      </c>
      <c r="S12" s="82"/>
      <c r="T12" s="369"/>
      <c r="U12" s="370"/>
      <c r="V12" s="370"/>
      <c r="W12" s="371"/>
    </row>
    <row r="13" spans="1:24" s="97" customFormat="1" ht="15.75" customHeight="1" x14ac:dyDescent="0.2">
      <c r="A13" s="101" t="str">
        <f>'Enter Staffing Plan'!F13</f>
        <v>Traditional Position 2</v>
      </c>
      <c r="B13" s="179">
        <f>'Enter Staffing Plan'!H13</f>
        <v>0</v>
      </c>
      <c r="C13" s="204"/>
      <c r="D13" s="286">
        <f>'Enter Staffing Plan'!J13</f>
        <v>0</v>
      </c>
      <c r="E13" s="181"/>
      <c r="F13" s="233">
        <f>D13*$B13*'Enter Staffing Plan'!$K$4</f>
        <v>0</v>
      </c>
      <c r="G13" s="181"/>
      <c r="H13" s="290">
        <f>'Enter Staffing Plan'!K13</f>
        <v>0</v>
      </c>
      <c r="I13" s="181"/>
      <c r="J13" s="233">
        <f>H13*$B13*'Enter Staffing Plan'!$K$4</f>
        <v>0</v>
      </c>
      <c r="K13" s="205"/>
      <c r="L13" s="290">
        <f>'Enter Staffing Plan'!L13</f>
        <v>0</v>
      </c>
      <c r="M13" s="181"/>
      <c r="N13" s="233">
        <f>L13*$B13*'Enter Staffing Plan'!$K$4</f>
        <v>0</v>
      </c>
      <c r="O13" s="205"/>
      <c r="P13" s="290">
        <f>'Enter Staffing Plan'!M13</f>
        <v>0</v>
      </c>
      <c r="Q13" s="204"/>
      <c r="R13" s="233">
        <f>P13*$B13*'Enter Staffing Plan'!$K$4</f>
        <v>0</v>
      </c>
      <c r="S13" s="82"/>
      <c r="T13" s="103"/>
      <c r="U13" s="103"/>
      <c r="V13" s="103"/>
      <c r="W13" s="103"/>
    </row>
    <row r="14" spans="1:24" s="97" customFormat="1" ht="15.75" customHeight="1" x14ac:dyDescent="0.2">
      <c r="A14" s="101" t="str">
        <f>'Enter Staffing Plan'!F14</f>
        <v>Traditional Position 3</v>
      </c>
      <c r="B14" s="179">
        <f>'Enter Staffing Plan'!H14</f>
        <v>0</v>
      </c>
      <c r="C14" s="204"/>
      <c r="D14" s="286">
        <f>'Enter Staffing Plan'!J14</f>
        <v>0</v>
      </c>
      <c r="E14" s="181"/>
      <c r="F14" s="233">
        <f>D14*$B14*'Enter Staffing Plan'!$K$4</f>
        <v>0</v>
      </c>
      <c r="G14" s="181"/>
      <c r="H14" s="290">
        <f>'Enter Staffing Plan'!K14</f>
        <v>0</v>
      </c>
      <c r="I14" s="181"/>
      <c r="J14" s="233">
        <f>H14*$B14*'Enter Staffing Plan'!$K$4</f>
        <v>0</v>
      </c>
      <c r="K14" s="205"/>
      <c r="L14" s="290">
        <f>'Enter Staffing Plan'!L14</f>
        <v>0</v>
      </c>
      <c r="M14" s="181"/>
      <c r="N14" s="233">
        <f>L14*$B14*'Enter Staffing Plan'!$K$4</f>
        <v>0</v>
      </c>
      <c r="O14" s="205"/>
      <c r="P14" s="290">
        <f>'Enter Staffing Plan'!M14</f>
        <v>0</v>
      </c>
      <c r="Q14" s="204"/>
      <c r="R14" s="233">
        <f>P14*$B14*'Enter Staffing Plan'!$K$4</f>
        <v>0</v>
      </c>
      <c r="S14" s="82"/>
      <c r="T14" s="103"/>
      <c r="U14" s="103"/>
      <c r="V14" s="103"/>
      <c r="W14" s="103"/>
    </row>
    <row r="15" spans="1:24" s="97" customFormat="1" ht="15.75" customHeight="1" x14ac:dyDescent="0.2">
      <c r="A15" s="101" t="str">
        <f>'Enter Staffing Plan'!F15</f>
        <v>Teaching Assistant</v>
      </c>
      <c r="B15" s="179">
        <f>'Enter Staffing Plan'!H15</f>
        <v>0</v>
      </c>
      <c r="C15" s="204"/>
      <c r="D15" s="287">
        <f>'Enter Staffing Plan'!J15</f>
        <v>0</v>
      </c>
      <c r="E15" s="181"/>
      <c r="F15" s="233">
        <f>D15*$B15*'Enter Staffing Plan'!$K$4</f>
        <v>0</v>
      </c>
      <c r="G15" s="181"/>
      <c r="H15" s="291">
        <f>'Enter Staffing Plan'!K15</f>
        <v>0</v>
      </c>
      <c r="I15" s="181"/>
      <c r="J15" s="233">
        <f>H15*$B15*'Enter Staffing Plan'!$K$4</f>
        <v>0</v>
      </c>
      <c r="K15" s="205"/>
      <c r="L15" s="291">
        <f>'Enter Staffing Plan'!L15</f>
        <v>0</v>
      </c>
      <c r="M15" s="181"/>
      <c r="N15" s="233">
        <f>L15*$B15*'Enter Staffing Plan'!$K$4</f>
        <v>0</v>
      </c>
      <c r="O15" s="205"/>
      <c r="P15" s="291">
        <f>'Enter Staffing Plan'!M15</f>
        <v>0</v>
      </c>
      <c r="Q15" s="204"/>
      <c r="R15" s="233">
        <f>P15*$B15*'Enter Staffing Plan'!$K$4</f>
        <v>0</v>
      </c>
      <c r="S15" s="82"/>
      <c r="T15" s="103"/>
      <c r="U15" s="103"/>
      <c r="V15" s="103"/>
      <c r="W15" s="103"/>
    </row>
    <row r="16" spans="1:24" s="97" customFormat="1" ht="15.75" customHeight="1" x14ac:dyDescent="0.2">
      <c r="A16" s="101"/>
      <c r="B16" s="204"/>
      <c r="C16" s="204"/>
      <c r="D16" s="181"/>
      <c r="E16" s="181"/>
      <c r="F16" s="181"/>
      <c r="G16" s="181"/>
      <c r="H16" s="292"/>
      <c r="I16" s="181"/>
      <c r="J16" s="181"/>
      <c r="K16" s="205"/>
      <c r="L16" s="292"/>
      <c r="M16" s="181"/>
      <c r="N16" s="181"/>
      <c r="O16" s="205"/>
      <c r="P16" s="292"/>
      <c r="Q16" s="204"/>
      <c r="R16" s="204"/>
      <c r="S16" s="82"/>
      <c r="T16" s="104"/>
      <c r="U16" s="104"/>
      <c r="V16" s="104"/>
      <c r="W16" s="104"/>
    </row>
    <row r="17" spans="1:24" s="97" customFormat="1" ht="15.75" customHeight="1" thickBot="1" x14ac:dyDescent="0.25">
      <c r="A17" s="89"/>
      <c r="B17" s="204"/>
      <c r="C17" s="204"/>
      <c r="D17" s="181"/>
      <c r="E17" s="181"/>
      <c r="F17" s="181"/>
      <c r="G17" s="181"/>
      <c r="H17" s="292"/>
      <c r="I17" s="181"/>
      <c r="J17" s="181"/>
      <c r="K17" s="205"/>
      <c r="L17" s="292"/>
      <c r="M17" s="181"/>
      <c r="N17" s="181"/>
      <c r="O17" s="205"/>
      <c r="P17" s="292"/>
      <c r="Q17" s="204"/>
      <c r="R17" s="204"/>
      <c r="S17" s="82"/>
    </row>
    <row r="18" spans="1:24" s="97" customFormat="1" ht="17.25" customHeight="1" x14ac:dyDescent="0.2">
      <c r="A18" s="89" t="s">
        <v>9</v>
      </c>
      <c r="B18" s="204"/>
      <c r="C18" s="204"/>
      <c r="D18" s="181"/>
      <c r="E18" s="181"/>
      <c r="F18" s="181"/>
      <c r="G18" s="181"/>
      <c r="H18" s="292"/>
      <c r="I18" s="181"/>
      <c r="J18" s="181"/>
      <c r="K18" s="205"/>
      <c r="L18" s="292"/>
      <c r="M18" s="181"/>
      <c r="N18" s="181"/>
      <c r="O18" s="205"/>
      <c r="P18" s="292"/>
      <c r="Q18" s="204"/>
      <c r="R18" s="204"/>
      <c r="S18" s="82"/>
      <c r="T18" s="378" t="s">
        <v>48</v>
      </c>
      <c r="U18" s="379"/>
      <c r="V18" s="379"/>
      <c r="W18" s="380"/>
    </row>
    <row r="19" spans="1:24" s="97" customFormat="1" ht="13.5" customHeight="1" x14ac:dyDescent="0.2">
      <c r="A19" s="105"/>
      <c r="B19" s="204" t="s">
        <v>36</v>
      </c>
      <c r="C19" s="204"/>
      <c r="D19" s="181"/>
      <c r="E19" s="181"/>
      <c r="F19" s="181"/>
      <c r="G19" s="182"/>
      <c r="H19" s="293"/>
      <c r="I19" s="181"/>
      <c r="J19" s="182"/>
      <c r="K19" s="182"/>
      <c r="L19" s="293"/>
      <c r="M19" s="182"/>
      <c r="N19" s="182"/>
      <c r="O19" s="206"/>
      <c r="P19" s="293"/>
      <c r="Q19" s="207"/>
      <c r="R19" s="208"/>
      <c r="S19" s="82"/>
      <c r="T19" s="366" t="s">
        <v>78</v>
      </c>
      <c r="U19" s="367"/>
      <c r="V19" s="367"/>
      <c r="W19" s="368"/>
    </row>
    <row r="20" spans="1:24" s="13" customFormat="1" ht="13.5" customHeight="1" x14ac:dyDescent="0.2">
      <c r="A20" s="107" t="str">
        <f>'Enter Staffing Plan'!F19</f>
        <v>MCL Position A</v>
      </c>
      <c r="B20" s="209">
        <f>'Enter Staffing Plan'!H19</f>
        <v>0</v>
      </c>
      <c r="C20" s="210"/>
      <c r="D20" s="211"/>
      <c r="E20" s="212"/>
      <c r="F20" s="212"/>
      <c r="G20" s="213"/>
      <c r="H20" s="294">
        <f>'Enter Staffing Plan'!K19</f>
        <v>0</v>
      </c>
      <c r="I20" s="181"/>
      <c r="J20" s="233">
        <f>H20*$B20*'Enter Staffing Plan'!$K$4</f>
        <v>0</v>
      </c>
      <c r="K20" s="213"/>
      <c r="L20" s="294">
        <f>'Enter Staffing Plan'!L19</f>
        <v>0</v>
      </c>
      <c r="M20" s="213"/>
      <c r="N20" s="233">
        <f>L20*$B20*'Enter Staffing Plan'!$K$4</f>
        <v>0</v>
      </c>
      <c r="O20" s="214"/>
      <c r="P20" s="294">
        <f>'Enter Staffing Plan'!M19</f>
        <v>0</v>
      </c>
      <c r="Q20" s="215"/>
      <c r="R20" s="233">
        <f>P20*$B20*'Enter Staffing Plan'!$K$4</f>
        <v>0</v>
      </c>
      <c r="S20" s="82"/>
      <c r="T20" s="366"/>
      <c r="U20" s="367"/>
      <c r="V20" s="367"/>
      <c r="W20" s="368"/>
      <c r="X20" s="97"/>
    </row>
    <row r="21" spans="1:24" s="13" customFormat="1" ht="13.5" customHeight="1" x14ac:dyDescent="0.2">
      <c r="A21" s="107" t="str">
        <f>'Enter Staffing Plan'!F20</f>
        <v>MCL Position B</v>
      </c>
      <c r="B21" s="209">
        <f>'Enter Staffing Plan'!H20</f>
        <v>0</v>
      </c>
      <c r="C21" s="210"/>
      <c r="D21" s="211"/>
      <c r="E21" s="212"/>
      <c r="F21" s="212"/>
      <c r="G21" s="213"/>
      <c r="H21" s="295">
        <f>'Enter Staffing Plan'!K20</f>
        <v>0</v>
      </c>
      <c r="I21" s="181"/>
      <c r="J21" s="233">
        <f>H21*$B21*'Enter Staffing Plan'!$K$4</f>
        <v>0</v>
      </c>
      <c r="K21" s="213"/>
      <c r="L21" s="295">
        <f>'Enter Staffing Plan'!L20</f>
        <v>0</v>
      </c>
      <c r="M21" s="213"/>
      <c r="N21" s="233">
        <f>L21*$B21*'Enter Staffing Plan'!$K$4</f>
        <v>0</v>
      </c>
      <c r="O21" s="214"/>
      <c r="P21" s="295">
        <f>'Enter Staffing Plan'!M20</f>
        <v>0</v>
      </c>
      <c r="Q21" s="215"/>
      <c r="R21" s="233">
        <f>P21*$B21*'Enter Staffing Plan'!$K$4</f>
        <v>0</v>
      </c>
      <c r="S21" s="97"/>
      <c r="T21" s="366"/>
      <c r="U21" s="367"/>
      <c r="V21" s="367"/>
      <c r="W21" s="368"/>
      <c r="X21" s="97"/>
    </row>
    <row r="22" spans="1:24" s="97" customFormat="1" ht="15" customHeight="1" x14ac:dyDescent="0.2">
      <c r="A22" s="107" t="str">
        <f>'Enter Staffing Plan'!F21</f>
        <v>MCL Position C</v>
      </c>
      <c r="B22" s="209">
        <f>'Enter Staffing Plan'!H21</f>
        <v>0</v>
      </c>
      <c r="C22" s="180"/>
      <c r="D22" s="216"/>
      <c r="E22" s="180"/>
      <c r="F22" s="180"/>
      <c r="G22" s="182"/>
      <c r="H22" s="290">
        <f>'Enter Staffing Plan'!K21</f>
        <v>0</v>
      </c>
      <c r="I22" s="181"/>
      <c r="J22" s="233">
        <f>H22*$B22*'Enter Staffing Plan'!$K$4</f>
        <v>0</v>
      </c>
      <c r="K22" s="182"/>
      <c r="L22" s="290">
        <f>'Enter Staffing Plan'!L21</f>
        <v>0</v>
      </c>
      <c r="M22" s="182"/>
      <c r="N22" s="233">
        <f>L22*$B22*'Enter Staffing Plan'!$K$4</f>
        <v>0</v>
      </c>
      <c r="O22" s="206"/>
      <c r="P22" s="290">
        <f>'Enter Staffing Plan'!M21</f>
        <v>0</v>
      </c>
      <c r="Q22" s="217"/>
      <c r="R22" s="233">
        <f>P22*$B22*'Enter Staffing Plan'!$K$4</f>
        <v>0</v>
      </c>
      <c r="S22" s="12"/>
      <c r="T22" s="366"/>
      <c r="U22" s="367"/>
      <c r="V22" s="367"/>
      <c r="W22" s="368"/>
      <c r="X22" s="13"/>
    </row>
    <row r="23" spans="1:24" s="97" customFormat="1" ht="15" customHeight="1" x14ac:dyDescent="0.2">
      <c r="A23" s="107" t="str">
        <f>'Enter Staffing Plan'!F22</f>
        <v>MCL Position D</v>
      </c>
      <c r="B23" s="209">
        <f>'Enter Staffing Plan'!H22</f>
        <v>0</v>
      </c>
      <c r="C23" s="180"/>
      <c r="D23" s="216"/>
      <c r="E23" s="180"/>
      <c r="F23" s="180"/>
      <c r="G23" s="182"/>
      <c r="H23" s="291">
        <f>'Enter Staffing Plan'!K22</f>
        <v>0</v>
      </c>
      <c r="I23" s="181"/>
      <c r="J23" s="233">
        <f>H23*$B23*'Enter Staffing Plan'!$K$4</f>
        <v>0</v>
      </c>
      <c r="K23" s="182"/>
      <c r="L23" s="291">
        <f>'Enter Staffing Plan'!L22</f>
        <v>0</v>
      </c>
      <c r="M23" s="182"/>
      <c r="N23" s="233">
        <f>L23*$B23*'Enter Staffing Plan'!$K$4</f>
        <v>0</v>
      </c>
      <c r="O23" s="206"/>
      <c r="P23" s="291">
        <f>'Enter Staffing Plan'!M22</f>
        <v>0</v>
      </c>
      <c r="Q23" s="217"/>
      <c r="R23" s="233">
        <f>P23*$B23*'Enter Staffing Plan'!$K$4</f>
        <v>0</v>
      </c>
      <c r="S23" s="12"/>
      <c r="T23" s="366"/>
      <c r="U23" s="367"/>
      <c r="V23" s="367"/>
      <c r="W23" s="368"/>
      <c r="X23" s="13"/>
    </row>
    <row r="24" spans="1:24" s="97" customFormat="1" ht="14.25" customHeight="1" thickBot="1" x14ac:dyDescent="0.25">
      <c r="A24" s="107"/>
      <c r="B24" s="218"/>
      <c r="C24" s="180"/>
      <c r="D24" s="180"/>
      <c r="E24" s="180"/>
      <c r="F24" s="180"/>
      <c r="G24" s="182"/>
      <c r="H24" s="293"/>
      <c r="I24" s="181"/>
      <c r="J24" s="182"/>
      <c r="K24" s="182"/>
      <c r="L24" s="293"/>
      <c r="M24" s="182"/>
      <c r="N24" s="182"/>
      <c r="O24" s="206"/>
      <c r="P24" s="293"/>
      <c r="Q24" s="217"/>
      <c r="R24" s="181"/>
      <c r="S24" s="102"/>
      <c r="T24" s="369"/>
      <c r="U24" s="370"/>
      <c r="V24" s="370"/>
      <c r="W24" s="371"/>
    </row>
    <row r="25" spans="1:24" s="13" customFormat="1" ht="13.5" customHeight="1" x14ac:dyDescent="0.2">
      <c r="A25" s="107" t="str">
        <f>'Enter Staffing Plan'!F24</f>
        <v>Reach Position A</v>
      </c>
      <c r="B25" s="209">
        <f>'Enter Staffing Plan'!H24</f>
        <v>0</v>
      </c>
      <c r="C25" s="210"/>
      <c r="D25" s="212"/>
      <c r="E25" s="212"/>
      <c r="F25" s="212"/>
      <c r="G25" s="213"/>
      <c r="H25" s="294">
        <f>'Enter Staffing Plan'!K24</f>
        <v>0</v>
      </c>
      <c r="I25" s="181"/>
      <c r="J25" s="233">
        <f>H25*$B25*'Enter Staffing Plan'!$K$4</f>
        <v>0</v>
      </c>
      <c r="K25" s="213"/>
      <c r="L25" s="294">
        <f>'Enter Staffing Plan'!L24</f>
        <v>0</v>
      </c>
      <c r="M25" s="213"/>
      <c r="N25" s="233">
        <f>L25*$B25*'Enter Staffing Plan'!$K$4</f>
        <v>0</v>
      </c>
      <c r="O25" s="214"/>
      <c r="P25" s="294">
        <f>'Enter Staffing Plan'!M24</f>
        <v>0</v>
      </c>
      <c r="Q25" s="215"/>
      <c r="R25" s="233">
        <f>P25*$B25*'Enter Staffing Plan'!$K$4</f>
        <v>0</v>
      </c>
      <c r="S25" s="102"/>
      <c r="T25" s="103"/>
      <c r="U25" s="103"/>
      <c r="V25" s="103"/>
      <c r="W25" s="103"/>
      <c r="X25" s="97"/>
    </row>
    <row r="26" spans="1:24" s="97" customFormat="1" ht="13.5" customHeight="1" x14ac:dyDescent="0.2">
      <c r="A26" s="107" t="str">
        <f>'Enter Staffing Plan'!F25</f>
        <v>Reach Position B</v>
      </c>
      <c r="B26" s="209">
        <f>'Enter Staffing Plan'!H25</f>
        <v>0</v>
      </c>
      <c r="C26" s="180"/>
      <c r="D26" s="180"/>
      <c r="E26" s="180"/>
      <c r="F26" s="180"/>
      <c r="G26" s="182"/>
      <c r="H26" s="290">
        <f>'Enter Staffing Plan'!K25</f>
        <v>0</v>
      </c>
      <c r="I26" s="181"/>
      <c r="J26" s="233">
        <f>H26*$B26*'Enter Staffing Plan'!$K$4</f>
        <v>0</v>
      </c>
      <c r="K26" s="182"/>
      <c r="L26" s="290">
        <f>'Enter Staffing Plan'!L25</f>
        <v>0</v>
      </c>
      <c r="M26" s="182"/>
      <c r="N26" s="233">
        <f>L26*$B26*'Enter Staffing Plan'!$K$4</f>
        <v>0</v>
      </c>
      <c r="O26" s="206"/>
      <c r="P26" s="290">
        <f>'Enter Staffing Plan'!M25</f>
        <v>0</v>
      </c>
      <c r="Q26" s="217"/>
      <c r="R26" s="233">
        <f>P26*$B26*'Enter Staffing Plan'!$K$4</f>
        <v>0</v>
      </c>
      <c r="S26" s="102"/>
    </row>
    <row r="27" spans="1:24" s="97" customFormat="1" ht="13.5" customHeight="1" x14ac:dyDescent="0.2">
      <c r="A27" s="107" t="str">
        <f>'Enter Staffing Plan'!F26</f>
        <v>Reach Position C</v>
      </c>
      <c r="B27" s="209">
        <f>'Enter Staffing Plan'!H26</f>
        <v>0</v>
      </c>
      <c r="C27" s="180"/>
      <c r="D27" s="180"/>
      <c r="E27" s="180"/>
      <c r="F27" s="180"/>
      <c r="G27" s="182"/>
      <c r="H27" s="290">
        <f>'Enter Staffing Plan'!K26</f>
        <v>0</v>
      </c>
      <c r="I27" s="181"/>
      <c r="J27" s="233">
        <f>H27*$B27*'Enter Staffing Plan'!$K$4</f>
        <v>0</v>
      </c>
      <c r="K27" s="182"/>
      <c r="L27" s="290">
        <f>'Enter Staffing Plan'!L26</f>
        <v>0</v>
      </c>
      <c r="M27" s="182"/>
      <c r="N27" s="233">
        <f>L27*$B27*'Enter Staffing Plan'!$K$4</f>
        <v>0</v>
      </c>
      <c r="O27" s="206"/>
      <c r="P27" s="290">
        <f>'Enter Staffing Plan'!M26</f>
        <v>0</v>
      </c>
      <c r="Q27" s="217"/>
      <c r="R27" s="233">
        <f>P27*$B27*'Enter Staffing Plan'!$K$4</f>
        <v>0</v>
      </c>
      <c r="S27" s="102"/>
    </row>
    <row r="28" spans="1:24" s="9" customFormat="1" ht="13.5" customHeight="1" x14ac:dyDescent="0.2">
      <c r="A28" s="107" t="str">
        <f>'Enter Staffing Plan'!F27</f>
        <v>Reach Position D</v>
      </c>
      <c r="B28" s="209">
        <f>'Enter Staffing Plan'!H27</f>
        <v>0</v>
      </c>
      <c r="C28" s="219"/>
      <c r="D28" s="181"/>
      <c r="E28" s="181"/>
      <c r="F28" s="181"/>
      <c r="G28" s="182"/>
      <c r="H28" s="291">
        <f>'Enter Staffing Plan'!K27</f>
        <v>0</v>
      </c>
      <c r="I28" s="181"/>
      <c r="J28" s="233">
        <f>H28*$B28*'Enter Staffing Plan'!$K$4</f>
        <v>0</v>
      </c>
      <c r="K28" s="182"/>
      <c r="L28" s="291">
        <f>'Enter Staffing Plan'!L27</f>
        <v>0</v>
      </c>
      <c r="M28" s="182"/>
      <c r="N28" s="233">
        <f>L28*$B28*'Enter Staffing Plan'!$K$4</f>
        <v>0</v>
      </c>
      <c r="O28" s="206"/>
      <c r="P28" s="291">
        <f>'Enter Staffing Plan'!M27</f>
        <v>0</v>
      </c>
      <c r="Q28" s="220"/>
      <c r="R28" s="233">
        <f>P28*$B28*'Enter Staffing Plan'!$K$4</f>
        <v>0</v>
      </c>
      <c r="S28" s="12"/>
      <c r="T28" s="13"/>
      <c r="U28" s="13"/>
      <c r="V28" s="13"/>
      <c r="W28" s="13"/>
      <c r="X28" s="13"/>
    </row>
    <row r="29" spans="1:24" s="110" customFormat="1" ht="13.5" customHeight="1" x14ac:dyDescent="0.2">
      <c r="A29" s="109"/>
      <c r="B29" s="221"/>
      <c r="C29" s="220"/>
      <c r="D29" s="182"/>
      <c r="E29" s="182"/>
      <c r="F29" s="182"/>
      <c r="G29" s="182"/>
      <c r="H29" s="293"/>
      <c r="I29" s="181"/>
      <c r="J29" s="182"/>
      <c r="K29" s="182"/>
      <c r="L29" s="293"/>
      <c r="M29" s="182"/>
      <c r="N29" s="182"/>
      <c r="O29" s="206"/>
      <c r="P29" s="293"/>
      <c r="Q29" s="220"/>
      <c r="R29" s="182"/>
      <c r="S29" s="102"/>
      <c r="T29" s="97"/>
      <c r="U29" s="97"/>
      <c r="V29" s="97"/>
      <c r="W29" s="97"/>
      <c r="X29" s="97"/>
    </row>
    <row r="30" spans="1:24" s="110" customFormat="1" ht="13.5" customHeight="1" x14ac:dyDescent="0.2">
      <c r="A30" s="105"/>
      <c r="B30" s="222"/>
      <c r="C30" s="220"/>
      <c r="D30" s="182"/>
      <c r="E30" s="182"/>
      <c r="F30" s="182"/>
      <c r="G30" s="182"/>
      <c r="H30" s="293"/>
      <c r="I30" s="181"/>
      <c r="J30" s="182"/>
      <c r="K30" s="182"/>
      <c r="L30" s="293"/>
      <c r="M30" s="182"/>
      <c r="N30" s="182"/>
      <c r="O30" s="206"/>
      <c r="P30" s="293"/>
      <c r="Q30" s="220"/>
      <c r="R30" s="182"/>
      <c r="S30" s="98"/>
      <c r="T30" s="9"/>
      <c r="U30" s="9"/>
      <c r="V30" s="9"/>
      <c r="W30" s="9"/>
      <c r="X30" s="9"/>
    </row>
    <row r="31" spans="1:24" s="9" customFormat="1" ht="12.75" customHeight="1" x14ac:dyDescent="0.2">
      <c r="A31" s="107" t="str">
        <f>'Enter Staffing Plan'!F29</f>
        <v>Reach Associate A</v>
      </c>
      <c r="B31" s="218">
        <f>'Enter Staffing Plan'!H29</f>
        <v>0</v>
      </c>
      <c r="C31" s="223"/>
      <c r="D31" s="181"/>
      <c r="E31" s="181"/>
      <c r="F31" s="181"/>
      <c r="G31" s="182"/>
      <c r="H31" s="289">
        <f>'Enter Staffing Plan'!K29</f>
        <v>0</v>
      </c>
      <c r="I31" s="181"/>
      <c r="J31" s="233">
        <f>H31*$B31*'Enter Staffing Plan'!$K$4</f>
        <v>0</v>
      </c>
      <c r="K31" s="182"/>
      <c r="L31" s="289">
        <f>'Enter Staffing Plan'!L29</f>
        <v>0</v>
      </c>
      <c r="M31" s="182"/>
      <c r="N31" s="233">
        <f>L31*$B31*'Enter Staffing Plan'!$K$4</f>
        <v>0</v>
      </c>
      <c r="O31" s="206"/>
      <c r="P31" s="289">
        <f>'Enter Staffing Plan'!M29</f>
        <v>0</v>
      </c>
      <c r="Q31" s="224"/>
      <c r="R31" s="233">
        <f>P31*$B31*'Enter Staffing Plan'!$K$4</f>
        <v>0</v>
      </c>
      <c r="S31" s="111"/>
      <c r="T31" s="110"/>
      <c r="U31" s="110"/>
      <c r="V31" s="110"/>
      <c r="W31" s="110"/>
      <c r="X31" s="110"/>
    </row>
    <row r="32" spans="1:24" s="9" customFormat="1" ht="12.75" customHeight="1" thickBot="1" x14ac:dyDescent="0.25">
      <c r="A32" s="107" t="str">
        <f>'Enter Staffing Plan'!F30</f>
        <v>Reach Associate B</v>
      </c>
      <c r="B32" s="218">
        <f>'Enter Staffing Plan'!H30</f>
        <v>0</v>
      </c>
      <c r="C32" s="223"/>
      <c r="D32" s="181"/>
      <c r="E32" s="181"/>
      <c r="F32" s="181"/>
      <c r="G32" s="182"/>
      <c r="H32" s="290">
        <f>'Enter Staffing Plan'!K30</f>
        <v>0</v>
      </c>
      <c r="I32" s="181"/>
      <c r="J32" s="233">
        <f>H32*$B32*'Enter Staffing Plan'!$K$4</f>
        <v>0</v>
      </c>
      <c r="K32" s="182"/>
      <c r="L32" s="290">
        <f>'Enter Staffing Plan'!L30</f>
        <v>0</v>
      </c>
      <c r="M32" s="182"/>
      <c r="N32" s="233">
        <f>L32*$B32*'Enter Staffing Plan'!$K$4</f>
        <v>0</v>
      </c>
      <c r="O32" s="206"/>
      <c r="P32" s="290">
        <f>'Enter Staffing Plan'!M30</f>
        <v>0</v>
      </c>
      <c r="Q32" s="224"/>
      <c r="R32" s="233">
        <f>P32*$B32*'Enter Staffing Plan'!$K$4</f>
        <v>0</v>
      </c>
      <c r="S32" s="111"/>
      <c r="T32" s="110"/>
      <c r="U32" s="110"/>
      <c r="V32" s="110"/>
      <c r="W32" s="110"/>
      <c r="X32" s="110"/>
    </row>
    <row r="33" spans="1:24" s="97" customFormat="1" ht="13.5" customHeight="1" x14ac:dyDescent="0.2">
      <c r="A33" s="107" t="str">
        <f>'Enter Staffing Plan'!F31</f>
        <v>Reach Associate C</v>
      </c>
      <c r="B33" s="218">
        <f>'Enter Staffing Plan'!H31</f>
        <v>0</v>
      </c>
      <c r="C33" s="180"/>
      <c r="D33" s="180"/>
      <c r="E33" s="180"/>
      <c r="F33" s="180"/>
      <c r="G33" s="182"/>
      <c r="H33" s="291">
        <f>'Enter Staffing Plan'!K31</f>
        <v>0</v>
      </c>
      <c r="I33" s="181"/>
      <c r="J33" s="233">
        <f>H33*$B33*'Enter Staffing Plan'!$K$4</f>
        <v>0</v>
      </c>
      <c r="K33" s="182"/>
      <c r="L33" s="291">
        <f>'Enter Staffing Plan'!L31</f>
        <v>0</v>
      </c>
      <c r="M33" s="182"/>
      <c r="N33" s="233">
        <f>L33*$B33*'Enter Staffing Plan'!$K$4</f>
        <v>0</v>
      </c>
      <c r="O33" s="206"/>
      <c r="P33" s="291">
        <f>'Enter Staffing Plan'!M31</f>
        <v>0</v>
      </c>
      <c r="Q33" s="217"/>
      <c r="R33" s="233">
        <f>P33*$B33*'Enter Staffing Plan'!$K$4</f>
        <v>0</v>
      </c>
      <c r="S33" s="111"/>
      <c r="T33" s="381" t="s">
        <v>19</v>
      </c>
      <c r="U33" s="382"/>
      <c r="V33" s="382"/>
      <c r="W33" s="383"/>
      <c r="X33" s="110"/>
    </row>
    <row r="34" spans="1:24" s="97" customFormat="1" ht="13.5" customHeight="1" x14ac:dyDescent="0.2">
      <c r="A34" s="107"/>
      <c r="B34" s="218"/>
      <c r="C34" s="180"/>
      <c r="D34" s="180"/>
      <c r="E34" s="180"/>
      <c r="F34" s="180"/>
      <c r="G34" s="182"/>
      <c r="H34" s="293"/>
      <c r="I34" s="181"/>
      <c r="J34" s="233"/>
      <c r="K34" s="182"/>
      <c r="L34" s="293"/>
      <c r="M34" s="182"/>
      <c r="N34" s="233"/>
      <c r="O34" s="206"/>
      <c r="P34" s="293"/>
      <c r="Q34" s="217"/>
      <c r="R34" s="233"/>
      <c r="S34" s="111"/>
      <c r="T34" s="252"/>
      <c r="U34" s="253"/>
      <c r="V34" s="253"/>
      <c r="W34" s="254"/>
      <c r="X34" s="110"/>
    </row>
    <row r="35" spans="1:24" s="97" customFormat="1" ht="13.5" customHeight="1" x14ac:dyDescent="0.2">
      <c r="A35" s="255" t="s">
        <v>69</v>
      </c>
      <c r="B35" s="256"/>
      <c r="C35" s="256"/>
      <c r="D35" s="288">
        <f>SUM(D11:D33)</f>
        <v>0</v>
      </c>
      <c r="E35" s="258"/>
      <c r="F35" s="258"/>
      <c r="G35" s="259"/>
      <c r="H35" s="296">
        <f>SUM(H11:H33)</f>
        <v>0</v>
      </c>
      <c r="I35" s="257"/>
      <c r="J35" s="260"/>
      <c r="K35" s="259"/>
      <c r="L35" s="296">
        <f>SUM(L11:L33)</f>
        <v>0</v>
      </c>
      <c r="M35" s="259"/>
      <c r="N35" s="260"/>
      <c r="O35" s="261"/>
      <c r="P35" s="296">
        <f>SUM(P11:P33)</f>
        <v>0</v>
      </c>
      <c r="Q35" s="262"/>
      <c r="R35" s="260"/>
      <c r="S35" s="112"/>
      <c r="T35" s="366" t="s">
        <v>51</v>
      </c>
      <c r="U35" s="367"/>
      <c r="V35" s="367"/>
      <c r="W35" s="368"/>
      <c r="X35" s="9"/>
    </row>
    <row r="36" spans="1:24" s="9" customFormat="1" ht="13.5" customHeight="1" x14ac:dyDescent="0.2">
      <c r="A36" s="113"/>
      <c r="B36" s="7"/>
      <c r="C36" s="7"/>
      <c r="D36" s="357" t="s">
        <v>45</v>
      </c>
      <c r="E36" s="358"/>
      <c r="F36" s="359"/>
      <c r="G36" s="7"/>
      <c r="H36" s="251"/>
      <c r="I36" s="7"/>
      <c r="J36" s="8"/>
      <c r="K36" s="7"/>
      <c r="L36" s="251"/>
      <c r="M36" s="7"/>
      <c r="N36" s="7"/>
      <c r="O36" s="114"/>
      <c r="P36" s="251"/>
      <c r="S36" s="102"/>
      <c r="T36" s="366"/>
      <c r="U36" s="367"/>
      <c r="V36" s="367"/>
      <c r="W36" s="368"/>
      <c r="X36" s="97"/>
    </row>
    <row r="37" spans="1:24" s="97" customFormat="1" ht="13.5" customHeight="1" x14ac:dyDescent="0.2">
      <c r="A37" s="117" t="s">
        <v>79</v>
      </c>
      <c r="B37" s="10"/>
      <c r="C37" s="10"/>
      <c r="D37" s="242">
        <f>$B11*D11+$B12*D12+$B13*D13+$B14*D14+$B15*D15</f>
        <v>0</v>
      </c>
      <c r="E37" s="241"/>
      <c r="F37" s="243">
        <f>D37*'Enter Staffing Plan'!K4</f>
        <v>0</v>
      </c>
      <c r="G37" s="115"/>
      <c r="H37" s="115">
        <f>$B11*H11+$B12*H12+$B13*H13+$B14*H14+$B15*H15+$B20*H20+$B21*H21+$B22*H22+$B23*H23+$B25*H25+$B26*H26+$B27*H27+$B28*H28+$B31*H31+$B32*H32+$B33*H33</f>
        <v>0</v>
      </c>
      <c r="I37" s="115"/>
      <c r="J37" s="234">
        <f>SUM(J11:J33)</f>
        <v>0</v>
      </c>
      <c r="K37" s="115"/>
      <c r="L37" s="115">
        <f>$B11*L11+$B12*L12+$B13*L13+$B14*L14+$B15*L15+$B20*L20+$B21*L21+$B22*L22+$B23*L23+$B25*L25+$B26*L26+$B27*L27+$B28*L28+$B31*L31+$B32*L32+$B33*L33</f>
        <v>0</v>
      </c>
      <c r="M37" s="115"/>
      <c r="N37" s="234">
        <f>SUM(N11:N33)</f>
        <v>0</v>
      </c>
      <c r="O37" s="183"/>
      <c r="P37" s="115">
        <f>$B11*P11+$B12*P12+$B13*P13+$B14*P14+$B15*P15+$B20*P20+$B21*P21+$B22*P22+$B23*P23+$B25*P25+$B26*P26+$B27*P27+$B28*P28+$B31*P31+$B32*P32+$B33*P33</f>
        <v>0</v>
      </c>
      <c r="Q37" s="184"/>
      <c r="R37" s="234">
        <f>SUM(R11:R33)</f>
        <v>0</v>
      </c>
      <c r="S37" s="102"/>
      <c r="T37" s="366"/>
      <c r="U37" s="367"/>
      <c r="V37" s="367"/>
      <c r="W37" s="368"/>
    </row>
    <row r="38" spans="1:24" s="13" customFormat="1" ht="13.5" customHeight="1" x14ac:dyDescent="0.2">
      <c r="A38" s="116"/>
      <c r="B38" s="11"/>
      <c r="C38" s="11"/>
      <c r="D38" s="185"/>
      <c r="E38" s="185"/>
      <c r="F38" s="185"/>
      <c r="G38" s="185"/>
      <c r="H38" s="186"/>
      <c r="I38" s="185"/>
      <c r="J38" s="186"/>
      <c r="K38" s="185"/>
      <c r="L38" s="185"/>
      <c r="M38" s="185"/>
      <c r="N38" s="185"/>
      <c r="O38" s="187"/>
      <c r="P38" s="188"/>
      <c r="Q38" s="188"/>
      <c r="R38" s="188"/>
      <c r="S38" s="9"/>
      <c r="T38" s="366"/>
      <c r="U38" s="367"/>
      <c r="V38" s="367"/>
      <c r="W38" s="368"/>
      <c r="X38" s="9"/>
    </row>
    <row r="39" spans="1:24" s="97" customFormat="1" ht="13.5" customHeight="1" x14ac:dyDescent="0.2">
      <c r="A39" s="117" t="s">
        <v>22</v>
      </c>
      <c r="B39" s="10"/>
      <c r="C39" s="10"/>
      <c r="D39" s="143"/>
      <c r="E39" s="144"/>
      <c r="F39" s="145"/>
      <c r="G39" s="10"/>
      <c r="H39" s="115">
        <f>'Enter Staffing Plan'!$H33*'Enter Staffing Plan'!K33</f>
        <v>0</v>
      </c>
      <c r="I39" s="118"/>
      <c r="J39" s="234">
        <f>'Enter Staffing Plan'!K33*'Enter Staffing Plan'!$K4*'Enter Staffing Plan'!$H33</f>
        <v>0</v>
      </c>
      <c r="K39" s="203"/>
      <c r="L39" s="115">
        <f>'Enter Staffing Plan'!$H33*'Enter Staffing Plan'!L33</f>
        <v>0</v>
      </c>
      <c r="M39" s="203"/>
      <c r="N39" s="234">
        <f>'Enter Staffing Plan'!O33*'Enter Staffing Plan'!$L4*'Enter Staffing Plan'!$H33</f>
        <v>0</v>
      </c>
      <c r="O39" s="189"/>
      <c r="P39" s="115">
        <f>'Enter Staffing Plan'!$H33*'Enter Staffing Plan'!M33</f>
        <v>0</v>
      </c>
      <c r="Q39" s="190"/>
      <c r="R39" s="234">
        <f>'Enter Staffing Plan'!S33*'Enter Staffing Plan'!$M4*'Enter Staffing Plan'!$H33</f>
        <v>0</v>
      </c>
      <c r="S39" s="102"/>
      <c r="T39" s="366"/>
      <c r="U39" s="367"/>
      <c r="V39" s="367"/>
      <c r="W39" s="368"/>
    </row>
    <row r="40" spans="1:24" s="97" customFormat="1" ht="13.5" customHeight="1" x14ac:dyDescent="0.2">
      <c r="A40" s="146"/>
      <c r="B40" s="108"/>
      <c r="C40" s="108"/>
      <c r="D40" s="140"/>
      <c r="E40" s="141"/>
      <c r="F40" s="142"/>
      <c r="G40" s="108"/>
      <c r="H40" s="106"/>
      <c r="I40" s="138"/>
      <c r="J40" s="235"/>
      <c r="K40" s="138"/>
      <c r="L40" s="106"/>
      <c r="M40" s="138"/>
      <c r="N40" s="235"/>
      <c r="O40" s="139"/>
      <c r="P40" s="106"/>
      <c r="Q40" s="106"/>
      <c r="R40" s="235"/>
      <c r="S40" s="102"/>
      <c r="T40" s="366"/>
      <c r="U40" s="367"/>
      <c r="V40" s="367"/>
      <c r="W40" s="368"/>
    </row>
    <row r="41" spans="1:24" s="97" customFormat="1" ht="13.5" customHeight="1" x14ac:dyDescent="0.2">
      <c r="A41" s="117" t="s">
        <v>23</v>
      </c>
      <c r="B41" s="10"/>
      <c r="C41" s="10"/>
      <c r="D41" s="238"/>
      <c r="E41" s="144"/>
      <c r="F41" s="238"/>
      <c r="G41" s="237"/>
      <c r="H41" s="244">
        <f>H37+H39</f>
        <v>0</v>
      </c>
      <c r="I41" s="118"/>
      <c r="J41" s="234">
        <f>J37+J39</f>
        <v>0</v>
      </c>
      <c r="K41" s="118"/>
      <c r="L41" s="244">
        <f>L37+L39</f>
        <v>0</v>
      </c>
      <c r="M41" s="118"/>
      <c r="N41" s="234">
        <f>N37+N39</f>
        <v>0</v>
      </c>
      <c r="O41" s="189"/>
      <c r="P41" s="244">
        <f>P37+P39</f>
        <v>0</v>
      </c>
      <c r="Q41" s="190"/>
      <c r="R41" s="234">
        <f>R37+R39</f>
        <v>0</v>
      </c>
      <c r="S41" s="102"/>
      <c r="T41" s="366"/>
      <c r="U41" s="367"/>
      <c r="V41" s="367"/>
      <c r="W41" s="368"/>
    </row>
    <row r="42" spans="1:24" s="97" customFormat="1" ht="13.5" customHeight="1" x14ac:dyDescent="0.2">
      <c r="A42" s="137"/>
      <c r="B42" s="108"/>
      <c r="C42" s="108"/>
      <c r="D42" s="140"/>
      <c r="E42" s="141"/>
      <c r="F42" s="239"/>
      <c r="G42" s="108"/>
      <c r="H42" s="106"/>
      <c r="I42" s="138"/>
      <c r="J42" s="235"/>
      <c r="K42" s="138"/>
      <c r="L42" s="106"/>
      <c r="M42" s="138"/>
      <c r="N42" s="235"/>
      <c r="O42" s="236"/>
      <c r="P42" s="207"/>
      <c r="Q42" s="207"/>
      <c r="R42" s="235"/>
      <c r="S42" s="102"/>
      <c r="T42" s="366"/>
      <c r="U42" s="367"/>
      <c r="V42" s="367"/>
      <c r="W42" s="368"/>
    </row>
    <row r="43" spans="1:24" s="125" customFormat="1" ht="15.75" customHeight="1" thickBot="1" x14ac:dyDescent="0.25">
      <c r="A43" s="123" t="s">
        <v>50</v>
      </c>
      <c r="B43" s="15"/>
      <c r="C43" s="15"/>
      <c r="D43" s="15"/>
      <c r="E43" s="15"/>
      <c r="F43" s="16"/>
      <c r="G43" s="124"/>
      <c r="H43" s="263">
        <f>$D37-H41</f>
        <v>0</v>
      </c>
      <c r="I43" s="16"/>
      <c r="J43" s="240">
        <f>$F37-J41</f>
        <v>0</v>
      </c>
      <c r="K43" s="265"/>
      <c r="L43" s="263">
        <f>$D37-L41</f>
        <v>0</v>
      </c>
      <c r="M43" s="264"/>
      <c r="N43" s="240">
        <f>$F37-N41</f>
        <v>0</v>
      </c>
      <c r="O43" s="264"/>
      <c r="P43" s="263">
        <f>$D37-P41</f>
        <v>0</v>
      </c>
      <c r="Q43" s="264"/>
      <c r="R43" s="240">
        <f>$F37-R41</f>
        <v>0</v>
      </c>
      <c r="S43" s="97"/>
      <c r="T43" s="369"/>
      <c r="U43" s="370"/>
      <c r="V43" s="370"/>
      <c r="W43" s="371"/>
      <c r="X43" s="97"/>
    </row>
    <row r="44" spans="1:24" s="60" customFormat="1" ht="15.75" customHeight="1" thickTop="1" x14ac:dyDescent="0.25">
      <c r="A44" s="126"/>
      <c r="B44" s="17"/>
      <c r="C44" s="17"/>
      <c r="D44" s="127"/>
      <c r="E44" s="127"/>
      <c r="F44" s="14"/>
      <c r="G44" s="120"/>
      <c r="H44" s="122"/>
      <c r="I44" s="121"/>
      <c r="J44" s="14"/>
      <c r="K44" s="120"/>
      <c r="L44" s="122"/>
      <c r="M44" s="121"/>
      <c r="N44" s="14"/>
      <c r="O44" s="121"/>
      <c r="P44" s="122"/>
      <c r="Q44" s="121"/>
      <c r="R44" s="14"/>
      <c r="S44" s="14"/>
      <c r="T44" s="34"/>
      <c r="U44" s="34"/>
      <c r="V44" s="34"/>
      <c r="W44" s="34"/>
    </row>
    <row r="45" spans="1:24" s="60" customFormat="1" ht="15.75" customHeight="1" x14ac:dyDescent="0.25">
      <c r="A45" s="119"/>
      <c r="B45" s="17"/>
      <c r="C45" s="17"/>
      <c r="D45" s="127"/>
      <c r="E45" s="127"/>
      <c r="G45" s="120"/>
      <c r="H45" s="122"/>
      <c r="I45" s="121"/>
      <c r="J45" s="14"/>
      <c r="K45" s="120"/>
      <c r="L45" s="122"/>
      <c r="M45" s="121"/>
      <c r="N45" s="14"/>
      <c r="O45" s="121"/>
      <c r="P45" s="122"/>
      <c r="Q45" s="121"/>
      <c r="R45" s="14"/>
      <c r="S45" s="14"/>
      <c r="X45" s="125"/>
    </row>
    <row r="46" spans="1:24" s="60" customFormat="1" ht="15.75" customHeight="1" x14ac:dyDescent="0.25">
      <c r="A46" s="119"/>
      <c r="B46" s="17"/>
      <c r="C46" s="17"/>
      <c r="D46" s="127"/>
      <c r="E46" s="127"/>
      <c r="F46" s="14"/>
      <c r="G46" s="120"/>
      <c r="H46" s="122"/>
      <c r="I46" s="121"/>
      <c r="J46" s="14"/>
      <c r="K46" s="120"/>
      <c r="L46" s="122"/>
      <c r="M46" s="121"/>
      <c r="N46" s="14"/>
      <c r="O46" s="121"/>
      <c r="P46" s="122"/>
      <c r="Q46" s="121"/>
      <c r="R46" s="14"/>
      <c r="S46" s="14"/>
    </row>
    <row r="47" spans="1:24" s="60" customFormat="1" ht="15.75" customHeight="1" x14ac:dyDescent="0.25">
      <c r="A47" s="119"/>
      <c r="B47" s="17"/>
      <c r="C47" s="17"/>
      <c r="D47" s="127"/>
      <c r="E47" s="127"/>
      <c r="F47" s="14"/>
      <c r="G47" s="120"/>
      <c r="H47" s="122"/>
      <c r="I47" s="121"/>
      <c r="J47" s="14"/>
      <c r="K47" s="120"/>
      <c r="L47" s="122"/>
      <c r="M47" s="121"/>
      <c r="N47" s="14"/>
      <c r="O47" s="121"/>
      <c r="P47" s="122"/>
      <c r="Q47" s="121"/>
      <c r="R47" s="14"/>
      <c r="S47" s="14"/>
    </row>
    <row r="48" spans="1:24" s="60" customFormat="1" ht="15.75" hidden="1" customHeight="1" x14ac:dyDescent="0.25">
      <c r="A48" s="119"/>
      <c r="B48" s="17"/>
      <c r="C48" s="17"/>
      <c r="D48" s="127"/>
      <c r="E48" s="127"/>
      <c r="F48" s="14"/>
      <c r="G48" s="120"/>
      <c r="H48" s="122"/>
      <c r="I48" s="121"/>
      <c r="J48" s="14"/>
      <c r="K48" s="120"/>
      <c r="L48" s="122"/>
      <c r="M48" s="121"/>
      <c r="N48" s="14"/>
      <c r="O48" s="121"/>
      <c r="P48" s="122"/>
      <c r="Q48" s="121"/>
      <c r="R48" s="14"/>
      <c r="S48" s="14"/>
      <c r="T48" s="94"/>
      <c r="U48" s="95"/>
      <c r="V48" s="95"/>
      <c r="W48" s="96"/>
    </row>
    <row r="49" spans="1:24" s="60" customFormat="1" ht="15.75" customHeight="1" x14ac:dyDescent="0.25">
      <c r="A49" s="119"/>
      <c r="B49" s="17"/>
      <c r="C49" s="17"/>
      <c r="D49" s="127"/>
      <c r="E49" s="127"/>
      <c r="F49" s="14"/>
      <c r="G49" s="120"/>
      <c r="H49" s="122"/>
      <c r="I49" s="121"/>
      <c r="J49" s="14"/>
      <c r="K49" s="120"/>
      <c r="L49" s="122"/>
      <c r="M49" s="121"/>
      <c r="N49" s="14"/>
      <c r="O49" s="121"/>
      <c r="P49" s="122"/>
      <c r="Q49" s="121"/>
      <c r="R49" s="14"/>
      <c r="S49" s="128"/>
      <c r="T49" s="34"/>
      <c r="U49" s="34"/>
      <c r="V49" s="34"/>
      <c r="W49" s="34"/>
      <c r="X49" s="129"/>
    </row>
    <row r="50" spans="1:24" s="60" customFormat="1" ht="15.75" customHeight="1" x14ac:dyDescent="0.25">
      <c r="A50" s="119"/>
      <c r="B50" s="17"/>
      <c r="C50" s="17"/>
      <c r="D50" s="127"/>
      <c r="E50" s="127"/>
      <c r="F50" s="14"/>
      <c r="G50" s="120"/>
      <c r="H50" s="122"/>
      <c r="I50" s="121"/>
      <c r="J50" s="14"/>
      <c r="K50" s="120"/>
      <c r="L50" s="122"/>
      <c r="M50" s="121"/>
      <c r="N50" s="14"/>
      <c r="O50" s="121"/>
      <c r="P50" s="122"/>
      <c r="Q50" s="121"/>
      <c r="R50" s="14"/>
      <c r="S50" s="128"/>
      <c r="T50" s="34"/>
      <c r="U50" s="34"/>
      <c r="V50" s="34"/>
      <c r="W50" s="34"/>
      <c r="X50" s="129"/>
    </row>
    <row r="51" spans="1:24" s="60" customFormat="1" ht="15.75" customHeight="1" x14ac:dyDescent="0.25">
      <c r="A51" s="119"/>
      <c r="B51" s="17"/>
      <c r="C51" s="17"/>
      <c r="D51" s="127"/>
      <c r="E51" s="127"/>
      <c r="F51" s="14"/>
      <c r="G51" s="120"/>
      <c r="H51" s="122"/>
      <c r="I51" s="121"/>
      <c r="J51" s="14"/>
      <c r="K51" s="120"/>
      <c r="L51" s="122"/>
      <c r="M51" s="121"/>
      <c r="N51" s="14"/>
      <c r="O51" s="121"/>
      <c r="P51" s="122"/>
      <c r="Q51" s="121"/>
      <c r="R51" s="14"/>
      <c r="S51" s="14"/>
      <c r="T51" s="34"/>
      <c r="U51" s="34"/>
      <c r="V51" s="34"/>
      <c r="W51" s="34"/>
    </row>
    <row r="52" spans="1:24" s="60" customFormat="1" ht="15.75" customHeight="1" x14ac:dyDescent="0.25">
      <c r="A52" s="119"/>
      <c r="B52" s="17"/>
      <c r="C52" s="17"/>
      <c r="D52" s="127"/>
      <c r="E52" s="127"/>
      <c r="F52" s="14"/>
      <c r="G52" s="120"/>
      <c r="H52" s="122"/>
      <c r="I52" s="121"/>
      <c r="J52" s="14"/>
      <c r="K52" s="120"/>
      <c r="L52" s="122"/>
      <c r="M52" s="121"/>
      <c r="N52" s="14"/>
      <c r="O52" s="121"/>
      <c r="P52" s="122"/>
      <c r="Q52" s="121"/>
      <c r="R52" s="14"/>
      <c r="S52" s="14"/>
    </row>
    <row r="53" spans="1:24" s="60" customFormat="1" ht="15.75" customHeight="1" x14ac:dyDescent="0.25">
      <c r="A53" s="119"/>
      <c r="B53" s="17"/>
      <c r="C53" s="17"/>
      <c r="D53" s="127"/>
      <c r="E53" s="127"/>
      <c r="F53" s="14"/>
      <c r="G53" s="120"/>
      <c r="H53" s="122"/>
      <c r="I53" s="121"/>
      <c r="J53" s="14"/>
      <c r="K53" s="120"/>
      <c r="L53" s="122"/>
      <c r="M53" s="121"/>
      <c r="N53" s="14"/>
      <c r="O53" s="121"/>
      <c r="P53" s="122"/>
      <c r="Q53" s="121"/>
      <c r="R53" s="14"/>
      <c r="S53" s="14"/>
    </row>
    <row r="54" spans="1:24" s="60" customFormat="1" ht="15.75" customHeight="1" x14ac:dyDescent="0.25">
      <c r="A54" s="119"/>
      <c r="B54" s="17"/>
      <c r="C54" s="17"/>
      <c r="D54" s="127"/>
      <c r="E54" s="127"/>
      <c r="F54" s="14"/>
      <c r="G54" s="120"/>
      <c r="H54" s="122"/>
      <c r="I54" s="121"/>
      <c r="J54" s="14"/>
      <c r="K54" s="120"/>
      <c r="L54" s="122"/>
      <c r="M54" s="121"/>
      <c r="N54" s="14"/>
      <c r="O54" s="121"/>
      <c r="P54" s="122"/>
      <c r="Q54" s="121"/>
      <c r="R54" s="14"/>
      <c r="S54" s="14"/>
    </row>
    <row r="55" spans="1:24" s="60" customFormat="1" ht="15.75" customHeight="1" x14ac:dyDescent="0.25">
      <c r="A55" s="119"/>
      <c r="B55" s="17"/>
      <c r="C55" s="17"/>
      <c r="D55" s="127"/>
      <c r="E55" s="127"/>
      <c r="F55" s="14"/>
      <c r="G55" s="120"/>
      <c r="H55" s="122"/>
      <c r="I55" s="121"/>
      <c r="J55" s="14"/>
      <c r="K55" s="120"/>
      <c r="L55" s="122"/>
      <c r="M55" s="121"/>
      <c r="N55" s="14"/>
      <c r="O55" s="121"/>
      <c r="P55" s="122"/>
      <c r="Q55" s="121"/>
      <c r="R55" s="14"/>
      <c r="S55" s="14"/>
    </row>
    <row r="56" spans="1:24" s="60" customFormat="1" ht="15.75" customHeight="1" x14ac:dyDescent="0.25">
      <c r="A56" s="119"/>
      <c r="B56" s="17"/>
      <c r="C56" s="17"/>
      <c r="D56" s="127"/>
      <c r="E56" s="127"/>
      <c r="F56" s="14"/>
      <c r="G56" s="120"/>
      <c r="H56" s="122"/>
      <c r="I56" s="121"/>
      <c r="J56" s="14"/>
      <c r="K56" s="120"/>
      <c r="L56" s="122"/>
      <c r="M56" s="121"/>
      <c r="N56" s="14"/>
      <c r="O56" s="121"/>
      <c r="P56" s="122"/>
      <c r="Q56" s="121"/>
      <c r="R56" s="14"/>
      <c r="S56" s="14"/>
    </row>
    <row r="57" spans="1:24" s="60" customFormat="1" ht="15.75" customHeight="1" x14ac:dyDescent="0.25">
      <c r="A57" s="119"/>
      <c r="B57" s="17"/>
      <c r="C57" s="17"/>
      <c r="D57" s="127"/>
      <c r="E57" s="127"/>
      <c r="F57" s="14"/>
      <c r="G57" s="120"/>
      <c r="H57" s="122"/>
      <c r="I57" s="121"/>
      <c r="J57" s="14"/>
      <c r="K57" s="120"/>
      <c r="L57" s="122"/>
      <c r="M57" s="121"/>
      <c r="N57" s="14"/>
      <c r="O57" s="121"/>
      <c r="P57" s="122"/>
      <c r="Q57" s="121"/>
      <c r="R57" s="14"/>
      <c r="S57" s="14"/>
    </row>
    <row r="58" spans="1:24" s="60" customFormat="1" ht="15.75" customHeight="1" x14ac:dyDescent="0.25">
      <c r="A58" s="119"/>
      <c r="B58" s="17"/>
      <c r="C58" s="17"/>
      <c r="D58" s="127"/>
      <c r="E58" s="127"/>
      <c r="F58" s="14"/>
      <c r="G58" s="120"/>
      <c r="H58" s="122"/>
      <c r="I58" s="121"/>
      <c r="J58" s="14"/>
      <c r="K58" s="120"/>
      <c r="L58" s="122"/>
      <c r="M58" s="121"/>
      <c r="N58" s="14"/>
      <c r="O58" s="121"/>
      <c r="P58" s="122"/>
      <c r="Q58" s="121"/>
      <c r="R58" s="14"/>
      <c r="S58" s="14"/>
    </row>
    <row r="59" spans="1:24" s="60" customFormat="1" ht="15.75" customHeight="1" x14ac:dyDescent="0.25">
      <c r="A59" s="119"/>
      <c r="B59" s="17"/>
      <c r="C59" s="17"/>
      <c r="D59" s="127"/>
      <c r="E59" s="127"/>
      <c r="F59" s="14"/>
      <c r="G59" s="120"/>
      <c r="H59" s="122"/>
      <c r="I59" s="121"/>
      <c r="J59" s="14"/>
      <c r="K59" s="120"/>
      <c r="L59" s="122"/>
      <c r="M59" s="121"/>
      <c r="N59" s="14"/>
      <c r="O59" s="121"/>
      <c r="P59" s="122"/>
      <c r="Q59" s="121"/>
      <c r="R59" s="14"/>
      <c r="S59" s="14"/>
    </row>
    <row r="60" spans="1:24" s="60" customFormat="1" ht="15.75" customHeight="1" x14ac:dyDescent="0.25">
      <c r="A60" s="119"/>
      <c r="B60" s="17"/>
      <c r="C60" s="17"/>
      <c r="D60" s="127"/>
      <c r="E60" s="127"/>
      <c r="F60" s="14"/>
      <c r="G60" s="120"/>
      <c r="H60" s="122"/>
      <c r="I60" s="121"/>
      <c r="J60" s="14"/>
      <c r="K60" s="120"/>
      <c r="L60" s="122"/>
      <c r="M60" s="121"/>
      <c r="N60" s="14"/>
      <c r="O60" s="121"/>
      <c r="P60" s="122"/>
      <c r="Q60" s="121"/>
      <c r="R60" s="14"/>
      <c r="S60" s="14"/>
    </row>
    <row r="61" spans="1:24" s="60" customFormat="1" ht="15.75" customHeight="1" x14ac:dyDescent="0.25">
      <c r="A61" s="119"/>
      <c r="B61" s="17"/>
      <c r="C61" s="17"/>
      <c r="D61" s="127"/>
      <c r="E61" s="127"/>
      <c r="F61" s="14"/>
      <c r="G61" s="120"/>
      <c r="H61" s="122"/>
      <c r="I61" s="121"/>
      <c r="J61" s="14"/>
      <c r="K61" s="120"/>
      <c r="L61" s="122"/>
      <c r="M61" s="121"/>
      <c r="N61" s="14"/>
      <c r="O61" s="121"/>
      <c r="P61" s="122"/>
      <c r="Q61" s="121"/>
      <c r="R61" s="14"/>
      <c r="S61" s="14"/>
    </row>
    <row r="62" spans="1:24" s="60" customFormat="1" ht="15.75" customHeight="1" x14ac:dyDescent="0.25">
      <c r="A62" s="119"/>
      <c r="B62" s="17"/>
      <c r="C62" s="17"/>
      <c r="D62" s="127"/>
      <c r="E62" s="127"/>
      <c r="F62" s="14"/>
      <c r="G62" s="120"/>
      <c r="H62" s="122"/>
      <c r="I62" s="121"/>
      <c r="J62" s="14"/>
      <c r="K62" s="120"/>
      <c r="L62" s="122"/>
      <c r="M62" s="121"/>
      <c r="N62" s="14"/>
      <c r="O62" s="121"/>
      <c r="P62" s="122"/>
      <c r="Q62" s="121"/>
      <c r="R62" s="14"/>
      <c r="S62" s="14"/>
    </row>
    <row r="63" spans="1:24" s="60" customFormat="1" ht="15.75" customHeight="1" x14ac:dyDescent="0.25">
      <c r="A63" s="119"/>
      <c r="B63" s="17"/>
      <c r="C63" s="17"/>
      <c r="D63" s="127"/>
      <c r="E63" s="127"/>
      <c r="F63" s="14"/>
      <c r="G63" s="120"/>
      <c r="H63" s="122"/>
      <c r="I63" s="121"/>
      <c r="J63" s="14"/>
      <c r="K63" s="120"/>
      <c r="L63" s="122"/>
      <c r="M63" s="121"/>
      <c r="N63" s="14"/>
      <c r="O63" s="121"/>
      <c r="P63" s="122"/>
      <c r="Q63" s="121"/>
      <c r="R63" s="14"/>
      <c r="S63" s="14"/>
    </row>
    <row r="64" spans="1:24" s="60" customFormat="1" ht="15.75" customHeight="1" x14ac:dyDescent="0.25">
      <c r="A64" s="119"/>
      <c r="B64" s="17"/>
      <c r="C64" s="17"/>
      <c r="D64" s="127"/>
      <c r="E64" s="127"/>
      <c r="F64" s="14"/>
      <c r="G64" s="120"/>
      <c r="H64" s="122"/>
      <c r="I64" s="121"/>
      <c r="J64" s="14"/>
      <c r="K64" s="120"/>
      <c r="L64" s="122"/>
      <c r="M64" s="121"/>
      <c r="N64" s="14"/>
      <c r="O64" s="121"/>
      <c r="P64" s="122"/>
      <c r="Q64" s="121"/>
      <c r="R64" s="14"/>
      <c r="S64" s="14"/>
    </row>
    <row r="65" spans="1:24" s="60" customFormat="1" ht="15.75" customHeight="1" x14ac:dyDescent="0.25">
      <c r="A65" s="119"/>
      <c r="B65" s="17"/>
      <c r="C65" s="17"/>
      <c r="D65" s="127"/>
      <c r="E65" s="127"/>
      <c r="F65" s="14"/>
      <c r="G65" s="120"/>
      <c r="H65" s="122"/>
      <c r="I65" s="121"/>
      <c r="J65" s="14"/>
      <c r="K65" s="120"/>
      <c r="L65" s="122"/>
      <c r="M65" s="121"/>
      <c r="N65" s="14"/>
      <c r="O65" s="121"/>
      <c r="P65" s="122"/>
      <c r="Q65" s="121"/>
      <c r="R65" s="14"/>
      <c r="S65" s="14"/>
    </row>
    <row r="66" spans="1:24" s="60" customFormat="1" ht="15.75" customHeight="1" x14ac:dyDescent="0.25">
      <c r="A66" s="119"/>
      <c r="B66" s="17"/>
      <c r="C66" s="17"/>
      <c r="D66" s="127"/>
      <c r="E66" s="127"/>
      <c r="F66" s="14"/>
      <c r="G66" s="120"/>
      <c r="H66" s="122"/>
      <c r="I66" s="121"/>
      <c r="J66" s="14"/>
      <c r="K66" s="120"/>
      <c r="L66" s="122"/>
      <c r="M66" s="121"/>
      <c r="N66" s="14"/>
      <c r="O66" s="121"/>
      <c r="P66" s="122"/>
      <c r="Q66" s="121"/>
      <c r="R66" s="14"/>
      <c r="S66" s="14"/>
    </row>
    <row r="67" spans="1:24" x14ac:dyDescent="0.2">
      <c r="S67" s="14"/>
      <c r="T67" s="60"/>
      <c r="U67" s="60"/>
      <c r="V67" s="60"/>
      <c r="W67" s="60"/>
      <c r="X67" s="60"/>
    </row>
    <row r="68" spans="1:24" x14ac:dyDescent="0.2">
      <c r="S68" s="14"/>
      <c r="T68" s="60"/>
      <c r="U68" s="60"/>
      <c r="V68" s="60"/>
      <c r="W68" s="60"/>
      <c r="X68" s="60"/>
    </row>
  </sheetData>
  <mergeCells count="18">
    <mergeCell ref="A1:I1"/>
    <mergeCell ref="A2:I2"/>
    <mergeCell ref="N8:O8"/>
    <mergeCell ref="D6:F6"/>
    <mergeCell ref="H6:J6"/>
    <mergeCell ref="L6:N6"/>
    <mergeCell ref="D7:F7"/>
    <mergeCell ref="D36:F36"/>
    <mergeCell ref="A3:I4"/>
    <mergeCell ref="T19:W24"/>
    <mergeCell ref="T2:W3"/>
    <mergeCell ref="T35:W43"/>
    <mergeCell ref="T18:W18"/>
    <mergeCell ref="T10:W12"/>
    <mergeCell ref="T8:W8"/>
    <mergeCell ref="T33:W33"/>
    <mergeCell ref="P6:R6"/>
    <mergeCell ref="P7:R7"/>
  </mergeCells>
  <pageMargins left="0.7" right="0.7" top="0.75" bottom="0.75" header="0.3" footer="0.3"/>
  <pageSetup orientation="portrait" horizontalDpi="0" verticalDpi="0"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W62"/>
  <sheetViews>
    <sheetView topLeftCell="A24" workbookViewId="0">
      <selection activeCell="H24" sqref="H24"/>
    </sheetView>
  </sheetViews>
  <sheetFormatPr defaultRowHeight="15" x14ac:dyDescent="0.25"/>
  <cols>
    <col min="1" max="1" width="9.85546875" style="61" customWidth="1"/>
    <col min="2" max="2" width="9.140625" style="61"/>
    <col min="3" max="3" width="10.7109375" style="61" customWidth="1"/>
    <col min="4" max="4" width="1.5703125" style="61" customWidth="1"/>
    <col min="5" max="5" width="1.7109375" style="20" customWidth="1"/>
    <col min="6" max="6" width="26" style="20" customWidth="1"/>
    <col min="7" max="7" width="2.28515625" style="20" customWidth="1"/>
    <col min="8" max="8" width="20.140625" style="20" customWidth="1"/>
    <col min="9" max="9" width="2.42578125" style="20" customWidth="1"/>
    <col min="10" max="10" width="12.7109375" style="20" customWidth="1"/>
    <col min="11" max="11" width="11.28515625" style="20" customWidth="1"/>
    <col min="12" max="12" width="10.5703125" style="20" bestFit="1" customWidth="1"/>
    <col min="13" max="13" width="9.85546875" style="20" bestFit="1" customWidth="1"/>
    <col min="14" max="14" width="2.140625" style="20" customWidth="1"/>
    <col min="15" max="15" width="6.42578125" style="21" customWidth="1"/>
    <col min="16" max="16" width="4.140625" style="21" customWidth="1"/>
    <col min="17" max="17" width="4.85546875" style="21" customWidth="1"/>
    <col min="18" max="18" width="5.7109375" style="21" customWidth="1"/>
    <col min="19" max="19" width="4.5703125" style="20" customWidth="1"/>
    <col min="20" max="20" width="10" style="274" customWidth="1"/>
    <col min="21" max="22" width="17.85546875" style="274" customWidth="1"/>
    <col min="23" max="23" width="3.28515625" style="274" customWidth="1"/>
    <col min="24" max="16384" width="9.140625" style="20"/>
  </cols>
  <sheetData>
    <row r="1" spans="1:23" s="18" customFormat="1" ht="15.75" x14ac:dyDescent="0.25">
      <c r="A1" s="409" t="s">
        <v>27</v>
      </c>
      <c r="B1" s="410"/>
      <c r="C1" s="410"/>
      <c r="D1" s="410"/>
      <c r="E1" s="410"/>
      <c r="F1" s="410"/>
      <c r="G1" s="410"/>
      <c r="H1" s="411"/>
      <c r="I1" s="167"/>
      <c r="J1" s="167"/>
      <c r="K1" s="167"/>
      <c r="L1" s="167"/>
      <c r="M1" s="167"/>
      <c r="T1" s="269"/>
      <c r="U1" s="269"/>
      <c r="V1" s="269"/>
      <c r="W1" s="269"/>
    </row>
    <row r="2" spans="1:23" ht="15" customHeight="1" thickBot="1" x14ac:dyDescent="0.3">
      <c r="A2" s="403" t="s">
        <v>71</v>
      </c>
      <c r="B2" s="404"/>
      <c r="C2" s="404"/>
      <c r="D2" s="404"/>
      <c r="E2" s="404"/>
      <c r="F2" s="404"/>
      <c r="G2" s="404"/>
      <c r="H2" s="405"/>
      <c r="I2" s="168"/>
      <c r="J2" s="168"/>
      <c r="K2" s="168"/>
      <c r="L2" s="168"/>
      <c r="M2" s="168"/>
      <c r="T2" s="270"/>
      <c r="U2" s="276"/>
      <c r="V2" s="276"/>
      <c r="W2" s="271"/>
    </row>
    <row r="3" spans="1:23" ht="15" customHeight="1" x14ac:dyDescent="0.25">
      <c r="A3" s="403"/>
      <c r="B3" s="404"/>
      <c r="C3" s="404"/>
      <c r="D3" s="404"/>
      <c r="E3" s="404"/>
      <c r="F3" s="404"/>
      <c r="G3" s="404"/>
      <c r="H3" s="405"/>
      <c r="I3" s="168"/>
      <c r="J3" s="301" t="s">
        <v>38</v>
      </c>
      <c r="K3" s="225"/>
      <c r="L3" s="168"/>
      <c r="O3" s="304" t="s">
        <v>75</v>
      </c>
      <c r="P3" s="305"/>
      <c r="Q3" s="305"/>
      <c r="R3" s="306"/>
      <c r="T3" s="270"/>
      <c r="U3" s="275"/>
      <c r="V3" s="275"/>
      <c r="W3" s="272"/>
    </row>
    <row r="4" spans="1:23" ht="15" customHeight="1" x14ac:dyDescent="0.25">
      <c r="A4" s="403"/>
      <c r="B4" s="404"/>
      <c r="C4" s="404"/>
      <c r="D4" s="404"/>
      <c r="E4" s="404"/>
      <c r="F4" s="404"/>
      <c r="G4" s="404"/>
      <c r="H4" s="405"/>
      <c r="I4" s="168"/>
      <c r="J4" s="302"/>
      <c r="K4" s="227">
        <v>65000</v>
      </c>
      <c r="L4" s="168"/>
      <c r="M4" s="168"/>
      <c r="O4" s="307"/>
      <c r="P4" s="308"/>
      <c r="Q4" s="308"/>
      <c r="R4" s="309"/>
      <c r="T4" s="270"/>
      <c r="U4" s="275"/>
      <c r="V4" s="275"/>
      <c r="W4" s="273"/>
    </row>
    <row r="5" spans="1:23" ht="15" customHeight="1" thickBot="1" x14ac:dyDescent="0.3">
      <c r="A5" s="403"/>
      <c r="B5" s="404"/>
      <c r="C5" s="404"/>
      <c r="D5" s="404"/>
      <c r="E5" s="404"/>
      <c r="F5" s="404"/>
      <c r="G5" s="404"/>
      <c r="H5" s="405"/>
      <c r="I5" s="19"/>
      <c r="J5" s="303"/>
      <c r="K5" s="226"/>
      <c r="L5" s="19"/>
      <c r="M5" s="19"/>
      <c r="O5" s="310"/>
      <c r="P5" s="311"/>
      <c r="Q5" s="311"/>
      <c r="R5" s="312"/>
      <c r="T5" s="270"/>
      <c r="U5" s="273"/>
      <c r="V5" s="273"/>
      <c r="W5" s="273"/>
    </row>
    <row r="6" spans="1:23" ht="15" customHeight="1" x14ac:dyDescent="0.25">
      <c r="A6" s="403"/>
      <c r="B6" s="404"/>
      <c r="C6" s="404"/>
      <c r="D6" s="404"/>
      <c r="E6" s="404"/>
      <c r="F6" s="404"/>
      <c r="G6" s="404"/>
      <c r="H6" s="405"/>
      <c r="I6" s="169"/>
      <c r="J6" s="169"/>
      <c r="K6" s="169"/>
      <c r="L6" s="169"/>
      <c r="M6" s="169"/>
      <c r="T6" s="270"/>
      <c r="U6" s="273"/>
      <c r="V6" s="273"/>
      <c r="W6" s="273"/>
    </row>
    <row r="7" spans="1:23" ht="15" customHeight="1" thickBot="1" x14ac:dyDescent="0.3">
      <c r="A7" s="406"/>
      <c r="B7" s="407"/>
      <c r="C7" s="407"/>
      <c r="D7" s="407"/>
      <c r="E7" s="407"/>
      <c r="F7" s="407"/>
      <c r="G7" s="407"/>
      <c r="H7" s="408"/>
      <c r="I7" s="169"/>
      <c r="J7" s="169"/>
      <c r="K7" s="169"/>
      <c r="L7" s="169"/>
      <c r="M7" s="169"/>
      <c r="T7" s="270"/>
      <c r="U7" s="273"/>
      <c r="V7" s="273"/>
      <c r="W7" s="273"/>
    </row>
    <row r="8" spans="1:23" x14ac:dyDescent="0.25">
      <c r="A8" s="26"/>
      <c r="B8" s="26"/>
      <c r="C8" s="26"/>
      <c r="D8" s="26"/>
    </row>
    <row r="9" spans="1:23" ht="15" customHeight="1" x14ac:dyDescent="0.25">
      <c r="A9" s="20"/>
      <c r="B9" s="20"/>
      <c r="C9" s="20"/>
      <c r="D9" s="20"/>
      <c r="H9" s="27" t="s">
        <v>36</v>
      </c>
      <c r="J9" s="334" t="s">
        <v>18</v>
      </c>
      <c r="K9" s="334"/>
      <c r="L9" s="334"/>
      <c r="M9" s="334"/>
      <c r="N9" s="246"/>
      <c r="O9" s="19"/>
      <c r="P9" s="25"/>
      <c r="Q9" s="25"/>
      <c r="R9" s="25"/>
    </row>
    <row r="10" spans="1:23" ht="15.75" thickBot="1" x14ac:dyDescent="0.3">
      <c r="A10" s="20"/>
      <c r="B10" s="20"/>
      <c r="C10" s="20"/>
      <c r="D10" s="20"/>
      <c r="H10" s="27"/>
      <c r="J10" s="29" t="s">
        <v>11</v>
      </c>
      <c r="K10" s="29" t="s">
        <v>12</v>
      </c>
      <c r="L10" s="29" t="s">
        <v>13</v>
      </c>
      <c r="M10" s="29" t="s">
        <v>14</v>
      </c>
      <c r="N10" s="30"/>
      <c r="O10" s="31"/>
      <c r="P10" s="32"/>
      <c r="Q10" s="32"/>
      <c r="R10" s="32"/>
    </row>
    <row r="11" spans="1:23" ht="15" customHeight="1" x14ac:dyDescent="0.25">
      <c r="A11" s="322" t="s">
        <v>76</v>
      </c>
      <c r="B11" s="323"/>
      <c r="C11" s="323"/>
      <c r="D11" s="324"/>
      <c r="F11" s="3" t="s">
        <v>6</v>
      </c>
      <c r="G11" s="62"/>
      <c r="H11" s="191">
        <v>1</v>
      </c>
      <c r="I11" s="62"/>
      <c r="J11" s="192">
        <v>21</v>
      </c>
      <c r="K11" s="193">
        <v>15</v>
      </c>
      <c r="L11" s="193">
        <v>11</v>
      </c>
      <c r="M11" s="194">
        <v>0</v>
      </c>
      <c r="N11" s="33"/>
      <c r="O11" s="322" t="s">
        <v>40</v>
      </c>
      <c r="P11" s="323"/>
      <c r="Q11" s="323"/>
      <c r="R11" s="324"/>
    </row>
    <row r="12" spans="1:23" ht="15" customHeight="1" x14ac:dyDescent="0.25">
      <c r="A12" s="325"/>
      <c r="B12" s="326"/>
      <c r="C12" s="326"/>
      <c r="D12" s="327"/>
      <c r="F12" s="5" t="s">
        <v>59</v>
      </c>
      <c r="G12" s="62"/>
      <c r="H12" s="170">
        <v>1.25</v>
      </c>
      <c r="I12" s="62"/>
      <c r="J12" s="195">
        <v>1</v>
      </c>
      <c r="K12" s="196">
        <v>1</v>
      </c>
      <c r="L12" s="196">
        <v>1</v>
      </c>
      <c r="M12" s="197">
        <v>0</v>
      </c>
      <c r="N12" s="33"/>
      <c r="O12" s="325"/>
      <c r="P12" s="326"/>
      <c r="Q12" s="326"/>
      <c r="R12" s="327"/>
    </row>
    <row r="13" spans="1:23" x14ac:dyDescent="0.25">
      <c r="A13" s="325"/>
      <c r="B13" s="326"/>
      <c r="C13" s="326"/>
      <c r="D13" s="327"/>
      <c r="F13" s="5" t="s">
        <v>52</v>
      </c>
      <c r="G13" s="62"/>
      <c r="H13" s="170">
        <v>1.3</v>
      </c>
      <c r="I13" s="62"/>
      <c r="J13" s="195"/>
      <c r="K13" s="196"/>
      <c r="L13" s="196"/>
      <c r="M13" s="197"/>
      <c r="N13" s="33"/>
      <c r="O13" s="325"/>
      <c r="P13" s="326"/>
      <c r="Q13" s="326"/>
      <c r="R13" s="327"/>
    </row>
    <row r="14" spans="1:23" x14ac:dyDescent="0.25">
      <c r="A14" s="325"/>
      <c r="B14" s="326"/>
      <c r="C14" s="326"/>
      <c r="D14" s="327"/>
      <c r="F14" s="5" t="s">
        <v>53</v>
      </c>
      <c r="G14" s="62"/>
      <c r="H14" s="170">
        <v>1.3</v>
      </c>
      <c r="I14" s="62"/>
      <c r="J14" s="195">
        <v>1</v>
      </c>
      <c r="K14" s="196">
        <v>1</v>
      </c>
      <c r="L14" s="196">
        <v>1</v>
      </c>
      <c r="M14" s="197">
        <v>1</v>
      </c>
      <c r="N14" s="33"/>
      <c r="O14" s="325"/>
      <c r="P14" s="326"/>
      <c r="Q14" s="326"/>
      <c r="R14" s="327"/>
    </row>
    <row r="15" spans="1:23" ht="15.75" thickBot="1" x14ac:dyDescent="0.3">
      <c r="A15" s="328"/>
      <c r="B15" s="329"/>
      <c r="C15" s="329"/>
      <c r="D15" s="330"/>
      <c r="F15" s="5" t="s">
        <v>7</v>
      </c>
      <c r="G15" s="62"/>
      <c r="H15" s="228">
        <v>0.5</v>
      </c>
      <c r="I15" s="62"/>
      <c r="J15" s="198">
        <v>5</v>
      </c>
      <c r="K15" s="199">
        <v>3</v>
      </c>
      <c r="L15" s="199">
        <v>3</v>
      </c>
      <c r="M15" s="200">
        <v>0</v>
      </c>
      <c r="N15" s="33"/>
      <c r="O15" s="328"/>
      <c r="P15" s="329"/>
      <c r="Q15" s="329"/>
      <c r="R15" s="330"/>
    </row>
    <row r="16" spans="1:23" ht="18" customHeight="1" x14ac:dyDescent="0.25">
      <c r="A16" s="34"/>
      <c r="B16" s="34"/>
      <c r="C16" s="34"/>
      <c r="D16" s="34"/>
      <c r="F16" s="62"/>
      <c r="G16" s="62"/>
      <c r="H16" s="62"/>
      <c r="I16" s="62"/>
      <c r="J16" s="62"/>
      <c r="K16" s="62"/>
      <c r="L16" s="62"/>
      <c r="M16" s="62"/>
      <c r="O16" s="34"/>
      <c r="P16" s="34"/>
      <c r="Q16" s="34"/>
      <c r="R16" s="34"/>
    </row>
    <row r="17" spans="1:18" ht="15" customHeight="1" x14ac:dyDescent="0.25">
      <c r="A17" s="20"/>
      <c r="B17" s="20"/>
      <c r="C17" s="20"/>
      <c r="D17" s="20"/>
      <c r="F17" s="62"/>
      <c r="G17" s="62"/>
      <c r="H17" s="63" t="s">
        <v>36</v>
      </c>
      <c r="I17" s="62"/>
      <c r="J17" s="64"/>
      <c r="K17" s="335" t="s">
        <v>17</v>
      </c>
      <c r="L17" s="335"/>
      <c r="M17" s="335"/>
      <c r="N17" s="246"/>
      <c r="O17" s="19"/>
      <c r="P17" s="35"/>
      <c r="Q17" s="35"/>
      <c r="R17" s="35"/>
    </row>
    <row r="18" spans="1:18" ht="13.5" customHeight="1" thickBot="1" x14ac:dyDescent="0.3">
      <c r="A18" s="20"/>
      <c r="B18" s="20"/>
      <c r="C18" s="20"/>
      <c r="D18" s="20"/>
      <c r="F18" s="62"/>
      <c r="G18" s="62"/>
      <c r="H18" s="65"/>
      <c r="I18" s="62"/>
      <c r="J18" s="62"/>
      <c r="K18" s="66" t="s">
        <v>12</v>
      </c>
      <c r="L18" s="66" t="s">
        <v>13</v>
      </c>
      <c r="M18" s="66" t="s">
        <v>14</v>
      </c>
      <c r="N18" s="30"/>
      <c r="O18" s="35"/>
      <c r="P18" s="35"/>
      <c r="Q18" s="35"/>
      <c r="R18" s="35"/>
    </row>
    <row r="19" spans="1:18" x14ac:dyDescent="0.25">
      <c r="A19" s="36"/>
      <c r="B19" s="37"/>
      <c r="C19" s="37"/>
      <c r="D19" s="38"/>
      <c r="F19" s="6" t="s">
        <v>55</v>
      </c>
      <c r="G19" s="62"/>
      <c r="H19" s="171">
        <v>1.45</v>
      </c>
      <c r="I19" s="62"/>
      <c r="J19" s="67"/>
      <c r="K19" s="192"/>
      <c r="L19" s="193">
        <v>1</v>
      </c>
      <c r="M19" s="194">
        <v>2</v>
      </c>
      <c r="N19" s="33"/>
      <c r="O19" s="39"/>
      <c r="P19" s="40"/>
      <c r="Q19" s="40"/>
      <c r="R19" s="41"/>
    </row>
    <row r="20" spans="1:18" ht="15" customHeight="1" x14ac:dyDescent="0.25">
      <c r="A20" s="22"/>
      <c r="B20" s="23"/>
      <c r="C20" s="23"/>
      <c r="D20" s="24"/>
      <c r="F20" s="6" t="s">
        <v>56</v>
      </c>
      <c r="G20" s="62"/>
      <c r="H20" s="172">
        <v>1.3</v>
      </c>
      <c r="I20" s="62"/>
      <c r="J20" s="67"/>
      <c r="K20" s="195">
        <v>2</v>
      </c>
      <c r="L20" s="196">
        <v>1</v>
      </c>
      <c r="M20" s="197">
        <v>2</v>
      </c>
      <c r="N20" s="33"/>
      <c r="O20" s="22"/>
      <c r="P20" s="42"/>
      <c r="Q20" s="42"/>
      <c r="R20" s="43"/>
    </row>
    <row r="21" spans="1:18" x14ac:dyDescent="0.25">
      <c r="A21" s="22"/>
      <c r="B21" s="23"/>
      <c r="C21" s="23"/>
      <c r="D21" s="24"/>
      <c r="F21" s="6" t="s">
        <v>91</v>
      </c>
      <c r="G21" s="62"/>
      <c r="H21" s="172">
        <v>1.25</v>
      </c>
      <c r="I21" s="62"/>
      <c r="J21" s="67"/>
      <c r="K21" s="195"/>
      <c r="L21" s="196"/>
      <c r="M21" s="197">
        <v>2</v>
      </c>
      <c r="N21" s="33"/>
      <c r="O21" s="44"/>
      <c r="P21" s="42"/>
      <c r="Q21" s="42"/>
      <c r="R21" s="43"/>
    </row>
    <row r="22" spans="1:18" x14ac:dyDescent="0.25">
      <c r="A22" s="22"/>
      <c r="B22" s="23"/>
      <c r="C22" s="23"/>
      <c r="D22" s="24"/>
      <c r="F22" s="6" t="s">
        <v>92</v>
      </c>
      <c r="G22" s="62"/>
      <c r="H22" s="173">
        <v>1.1499999999999999</v>
      </c>
      <c r="I22" s="62"/>
      <c r="J22" s="67"/>
      <c r="K22" s="198"/>
      <c r="L22" s="199"/>
      <c r="M22" s="200"/>
      <c r="N22" s="33"/>
      <c r="O22" s="44"/>
      <c r="P22" s="42"/>
      <c r="Q22" s="42"/>
      <c r="R22" s="43"/>
    </row>
    <row r="23" spans="1:18" ht="14.25" customHeight="1" x14ac:dyDescent="0.25">
      <c r="A23" s="248"/>
      <c r="B23" s="249"/>
      <c r="C23" s="249"/>
      <c r="D23" s="250"/>
      <c r="F23" s="4"/>
      <c r="G23" s="62"/>
      <c r="H23" s="174"/>
      <c r="I23" s="62"/>
      <c r="J23" s="62"/>
      <c r="K23" s="62"/>
      <c r="L23" s="62"/>
      <c r="M23" s="62"/>
      <c r="O23" s="44"/>
      <c r="P23" s="42"/>
      <c r="Q23" s="42"/>
      <c r="R23" s="43"/>
    </row>
    <row r="24" spans="1:18" ht="14.25" customHeight="1" x14ac:dyDescent="0.25">
      <c r="A24" s="342" t="s">
        <v>41</v>
      </c>
      <c r="B24" s="343"/>
      <c r="C24" s="343"/>
      <c r="D24" s="344"/>
      <c r="F24" s="6" t="s">
        <v>57</v>
      </c>
      <c r="G24" s="62"/>
      <c r="H24" s="171">
        <v>1.05</v>
      </c>
      <c r="I24" s="62"/>
      <c r="J24" s="67"/>
      <c r="K24" s="192">
        <v>4</v>
      </c>
      <c r="L24" s="193">
        <v>7</v>
      </c>
      <c r="M24" s="194">
        <v>12</v>
      </c>
      <c r="N24" s="33"/>
      <c r="O24" s="331" t="s">
        <v>42</v>
      </c>
      <c r="P24" s="332"/>
      <c r="Q24" s="332"/>
      <c r="R24" s="333"/>
    </row>
    <row r="25" spans="1:18" x14ac:dyDescent="0.25">
      <c r="A25" s="342"/>
      <c r="B25" s="343"/>
      <c r="C25" s="343"/>
      <c r="D25" s="344"/>
      <c r="F25" s="6"/>
      <c r="G25" s="62"/>
      <c r="H25" s="172"/>
      <c r="I25" s="62"/>
      <c r="J25" s="67"/>
      <c r="K25" s="195"/>
      <c r="L25" s="196"/>
      <c r="M25" s="197"/>
      <c r="N25" s="33"/>
      <c r="O25" s="331"/>
      <c r="P25" s="332"/>
      <c r="Q25" s="332"/>
      <c r="R25" s="333"/>
    </row>
    <row r="26" spans="1:18" x14ac:dyDescent="0.25">
      <c r="A26" s="342"/>
      <c r="B26" s="343"/>
      <c r="C26" s="343"/>
      <c r="D26" s="344"/>
      <c r="F26" s="6"/>
      <c r="G26" s="62"/>
      <c r="H26" s="172"/>
      <c r="I26" s="62"/>
      <c r="J26" s="67"/>
      <c r="K26" s="195"/>
      <c r="L26" s="196"/>
      <c r="M26" s="197"/>
      <c r="N26" s="33"/>
      <c r="O26" s="331"/>
      <c r="P26" s="332"/>
      <c r="Q26" s="332"/>
      <c r="R26" s="333"/>
    </row>
    <row r="27" spans="1:18" x14ac:dyDescent="0.25">
      <c r="A27" s="342"/>
      <c r="B27" s="343"/>
      <c r="C27" s="343"/>
      <c r="D27" s="344"/>
      <c r="F27" s="6"/>
      <c r="G27" s="62"/>
      <c r="H27" s="173"/>
      <c r="I27" s="62"/>
      <c r="J27" s="67"/>
      <c r="K27" s="198"/>
      <c r="L27" s="199"/>
      <c r="M27" s="200"/>
      <c r="N27" s="33"/>
      <c r="O27" s="331"/>
      <c r="P27" s="332"/>
      <c r="Q27" s="332"/>
      <c r="R27" s="333"/>
    </row>
    <row r="28" spans="1:18" ht="14.25" customHeight="1" x14ac:dyDescent="0.25">
      <c r="A28" s="48"/>
      <c r="B28" s="49"/>
      <c r="C28" s="49"/>
      <c r="D28" s="50"/>
      <c r="F28" s="62"/>
      <c r="G28" s="62"/>
      <c r="H28" s="175"/>
      <c r="I28" s="62"/>
      <c r="J28" s="62"/>
      <c r="K28" s="62"/>
      <c r="L28" s="62"/>
      <c r="M28" s="62"/>
      <c r="O28" s="51"/>
      <c r="P28" s="52"/>
      <c r="Q28" s="52"/>
      <c r="R28" s="53"/>
    </row>
    <row r="29" spans="1:18" x14ac:dyDescent="0.25">
      <c r="A29" s="48"/>
      <c r="B29" s="49"/>
      <c r="C29" s="49"/>
      <c r="D29" s="50"/>
      <c r="F29" s="6" t="s">
        <v>58</v>
      </c>
      <c r="G29" s="2"/>
      <c r="H29" s="176">
        <v>0.65</v>
      </c>
      <c r="I29" s="62"/>
      <c r="J29" s="68"/>
      <c r="K29" s="192">
        <v>2</v>
      </c>
      <c r="L29" s="193">
        <v>2</v>
      </c>
      <c r="M29" s="194">
        <v>6</v>
      </c>
      <c r="O29" s="51"/>
      <c r="P29" s="52"/>
      <c r="Q29" s="52"/>
      <c r="R29" s="53"/>
    </row>
    <row r="30" spans="1:18" x14ac:dyDescent="0.25">
      <c r="A30" s="48"/>
      <c r="B30" s="49"/>
      <c r="C30" s="49"/>
      <c r="D30" s="50"/>
      <c r="F30" s="6"/>
      <c r="G30" s="2"/>
      <c r="H30" s="177"/>
      <c r="I30" s="62"/>
      <c r="J30" s="68"/>
      <c r="K30" s="195"/>
      <c r="L30" s="196"/>
      <c r="M30" s="197"/>
      <c r="O30" s="51"/>
      <c r="P30" s="52"/>
      <c r="Q30" s="52"/>
      <c r="R30" s="53"/>
    </row>
    <row r="31" spans="1:18" ht="15.75" thickBot="1" x14ac:dyDescent="0.3">
      <c r="A31" s="54"/>
      <c r="B31" s="55"/>
      <c r="C31" s="55"/>
      <c r="D31" s="56"/>
      <c r="F31" s="6"/>
      <c r="G31" s="2"/>
      <c r="H31" s="178"/>
      <c r="I31" s="62"/>
      <c r="J31" s="68"/>
      <c r="K31" s="198"/>
      <c r="L31" s="199"/>
      <c r="M31" s="200"/>
      <c r="O31" s="57"/>
      <c r="P31" s="58"/>
      <c r="Q31" s="58"/>
      <c r="R31" s="59"/>
    </row>
    <row r="32" spans="1:18" x14ac:dyDescent="0.25">
      <c r="A32" s="1"/>
      <c r="B32" s="1"/>
      <c r="C32" s="1"/>
      <c r="D32" s="1"/>
      <c r="F32" s="62"/>
      <c r="G32" s="62"/>
      <c r="H32" s="62"/>
      <c r="I32" s="62"/>
      <c r="J32" s="62"/>
      <c r="K32" s="62"/>
      <c r="L32" s="62"/>
      <c r="M32" s="62"/>
    </row>
    <row r="33" spans="1:22" x14ac:dyDescent="0.25">
      <c r="F33" s="230" t="s">
        <v>22</v>
      </c>
      <c r="G33" s="231"/>
      <c r="H33" s="232">
        <v>1</v>
      </c>
      <c r="I33" s="231"/>
      <c r="J33" s="231"/>
      <c r="K33" s="229"/>
      <c r="L33" s="201"/>
      <c r="M33" s="202"/>
    </row>
    <row r="34" spans="1:22" ht="15.75" thickBot="1" x14ac:dyDescent="0.3">
      <c r="F34" s="62"/>
      <c r="G34" s="62"/>
      <c r="H34" s="62"/>
      <c r="I34" s="62"/>
      <c r="J34" s="62"/>
      <c r="K34" s="62"/>
      <c r="L34" s="62"/>
      <c r="M34" s="62"/>
    </row>
    <row r="35" spans="1:22" ht="15" customHeight="1" x14ac:dyDescent="0.25">
      <c r="F35" s="69" t="s">
        <v>46</v>
      </c>
      <c r="G35" s="62"/>
      <c r="H35" s="62"/>
      <c r="I35" s="62"/>
      <c r="J35" s="62"/>
      <c r="K35" s="266">
        <f>'EXAMPLE Budget Details'!H43</f>
        <v>-1.1000000000000014</v>
      </c>
      <c r="L35" s="266">
        <f>'EXAMPLE Budget Details'!L43</f>
        <v>-0.40000000000000213</v>
      </c>
      <c r="M35" s="266">
        <f>'EXAMPLE Budget Details'!P43</f>
        <v>0.24999999999999645</v>
      </c>
      <c r="O35" s="412" t="s">
        <v>70</v>
      </c>
      <c r="P35" s="413"/>
      <c r="Q35" s="413"/>
      <c r="R35" s="413"/>
      <c r="S35" s="413"/>
      <c r="T35" s="414"/>
      <c r="V35" s="277"/>
    </row>
    <row r="36" spans="1:22" x14ac:dyDescent="0.25">
      <c r="F36" s="69"/>
      <c r="G36" s="62"/>
      <c r="H36" s="62"/>
      <c r="I36" s="62"/>
      <c r="J36" s="62"/>
      <c r="K36" s="267"/>
      <c r="L36" s="267"/>
      <c r="M36" s="267"/>
      <c r="O36" s="415"/>
      <c r="P36" s="416"/>
      <c r="Q36" s="416"/>
      <c r="R36" s="416"/>
      <c r="S36" s="416"/>
      <c r="T36" s="417"/>
      <c r="U36" s="277"/>
      <c r="V36" s="277"/>
    </row>
    <row r="37" spans="1:22" ht="15.75" thickBot="1" x14ac:dyDescent="0.3">
      <c r="F37" s="69" t="s">
        <v>47</v>
      </c>
      <c r="G37" s="62"/>
      <c r="H37" s="62"/>
      <c r="I37" s="62"/>
      <c r="J37" s="62"/>
      <c r="K37" s="268">
        <f>'EXAMPLE Budget Details'!J43</f>
        <v>0</v>
      </c>
      <c r="L37" s="268">
        <f>'EXAMPLE Budget Details'!N43</f>
        <v>0</v>
      </c>
      <c r="M37" s="268">
        <f>'EXAMPLE Budget Details'!R43</f>
        <v>0</v>
      </c>
      <c r="O37" s="418"/>
      <c r="P37" s="419"/>
      <c r="Q37" s="419"/>
      <c r="R37" s="419"/>
      <c r="S37" s="419"/>
      <c r="T37" s="420"/>
      <c r="U37" s="277"/>
      <c r="V37" s="277"/>
    </row>
    <row r="38" spans="1:22" ht="15.75" thickBot="1" x14ac:dyDescent="0.3"/>
    <row r="39" spans="1:22" ht="15" customHeight="1" x14ac:dyDescent="0.25">
      <c r="A39" s="336" t="s">
        <v>77</v>
      </c>
      <c r="B39" s="337"/>
      <c r="C39" s="337"/>
      <c r="D39" s="338"/>
      <c r="J39" s="319" t="s">
        <v>43</v>
      </c>
      <c r="K39" s="320"/>
      <c r="L39" s="320"/>
      <c r="M39" s="320"/>
      <c r="N39" s="320"/>
      <c r="O39" s="320"/>
      <c r="P39" s="320"/>
      <c r="Q39" s="320"/>
      <c r="R39" s="321"/>
    </row>
    <row r="40" spans="1:22" ht="20.25" customHeight="1" x14ac:dyDescent="0.25">
      <c r="A40" s="331"/>
      <c r="B40" s="332"/>
      <c r="C40" s="332"/>
      <c r="D40" s="333"/>
      <c r="J40" s="313" t="s">
        <v>37</v>
      </c>
      <c r="K40" s="314"/>
      <c r="L40" s="314"/>
      <c r="M40" s="314"/>
      <c r="N40" s="314"/>
      <c r="O40" s="314"/>
      <c r="P40" s="314"/>
      <c r="Q40" s="314"/>
      <c r="R40" s="315"/>
    </row>
    <row r="41" spans="1:22" ht="20.25" customHeight="1" x14ac:dyDescent="0.25">
      <c r="A41" s="331"/>
      <c r="B41" s="332"/>
      <c r="C41" s="332"/>
      <c r="D41" s="333"/>
      <c r="J41" s="313"/>
      <c r="K41" s="314"/>
      <c r="L41" s="314"/>
      <c r="M41" s="314"/>
      <c r="N41" s="314"/>
      <c r="O41" s="314"/>
      <c r="P41" s="314"/>
      <c r="Q41" s="314"/>
      <c r="R41" s="315"/>
    </row>
    <row r="42" spans="1:22" ht="16.5" customHeight="1" thickBot="1" x14ac:dyDescent="0.3">
      <c r="A42" s="331"/>
      <c r="B42" s="332"/>
      <c r="C42" s="332"/>
      <c r="D42" s="333"/>
      <c r="J42" s="316"/>
      <c r="K42" s="317"/>
      <c r="L42" s="317"/>
      <c r="M42" s="317"/>
      <c r="N42" s="317"/>
      <c r="O42" s="317"/>
      <c r="P42" s="317"/>
      <c r="Q42" s="317"/>
      <c r="R42" s="318"/>
    </row>
    <row r="43" spans="1:22" ht="15.75" thickBot="1" x14ac:dyDescent="0.3">
      <c r="A43" s="339"/>
      <c r="B43" s="340"/>
      <c r="C43" s="340"/>
      <c r="D43" s="341"/>
    </row>
    <row r="44" spans="1:22" x14ac:dyDescent="0.25">
      <c r="A44" s="34"/>
      <c r="B44" s="34"/>
      <c r="C44" s="34"/>
      <c r="D44" s="34"/>
    </row>
    <row r="45" spans="1:22" x14ac:dyDescent="0.25">
      <c r="A45" s="34"/>
      <c r="B45" s="34"/>
      <c r="C45" s="34"/>
      <c r="D45" s="34"/>
    </row>
    <row r="46" spans="1:22" x14ac:dyDescent="0.25">
      <c r="A46" s="60"/>
      <c r="B46" s="60"/>
      <c r="C46" s="60"/>
      <c r="D46" s="60"/>
    </row>
    <row r="47" spans="1:22" x14ac:dyDescent="0.25">
      <c r="A47" s="60"/>
      <c r="B47" s="60"/>
      <c r="C47" s="60"/>
      <c r="D47" s="60"/>
    </row>
    <row r="48" spans="1:22" x14ac:dyDescent="0.25">
      <c r="A48" s="60"/>
      <c r="B48" s="60"/>
      <c r="C48" s="60"/>
      <c r="D48" s="60"/>
    </row>
    <row r="49" spans="1:4" x14ac:dyDescent="0.25">
      <c r="A49" s="60"/>
      <c r="B49" s="60"/>
      <c r="C49" s="60"/>
      <c r="D49" s="60"/>
    </row>
    <row r="50" spans="1:4" x14ac:dyDescent="0.25">
      <c r="A50" s="60"/>
      <c r="B50" s="60"/>
      <c r="C50" s="60"/>
      <c r="D50" s="60"/>
    </row>
    <row r="51" spans="1:4" x14ac:dyDescent="0.25">
      <c r="A51" s="60"/>
      <c r="B51" s="60"/>
      <c r="C51" s="60"/>
      <c r="D51" s="60"/>
    </row>
    <row r="52" spans="1:4" x14ac:dyDescent="0.25">
      <c r="A52" s="60"/>
      <c r="B52" s="60"/>
      <c r="C52" s="60"/>
      <c r="D52" s="60"/>
    </row>
    <row r="53" spans="1:4" x14ac:dyDescent="0.25">
      <c r="A53" s="60"/>
      <c r="B53" s="60"/>
      <c r="C53" s="60"/>
      <c r="D53" s="60"/>
    </row>
    <row r="54" spans="1:4" x14ac:dyDescent="0.25">
      <c r="A54" s="60"/>
      <c r="B54" s="60"/>
      <c r="C54" s="60"/>
      <c r="D54" s="60"/>
    </row>
    <row r="55" spans="1:4" x14ac:dyDescent="0.25">
      <c r="A55" s="60"/>
      <c r="B55" s="60"/>
      <c r="C55" s="60"/>
      <c r="D55" s="60"/>
    </row>
    <row r="56" spans="1:4" x14ac:dyDescent="0.25">
      <c r="A56" s="60"/>
      <c r="B56" s="60"/>
      <c r="C56" s="60"/>
      <c r="D56" s="60"/>
    </row>
    <row r="57" spans="1:4" x14ac:dyDescent="0.25">
      <c r="A57" s="60"/>
      <c r="B57" s="60"/>
      <c r="C57" s="60"/>
      <c r="D57" s="60"/>
    </row>
    <row r="58" spans="1:4" x14ac:dyDescent="0.25">
      <c r="A58" s="60"/>
      <c r="B58" s="60"/>
      <c r="C58" s="60"/>
      <c r="D58" s="60"/>
    </row>
    <row r="59" spans="1:4" x14ac:dyDescent="0.25">
      <c r="A59" s="60"/>
      <c r="B59" s="60"/>
      <c r="C59" s="60"/>
      <c r="D59" s="60"/>
    </row>
    <row r="60" spans="1:4" x14ac:dyDescent="0.25">
      <c r="A60" s="60"/>
      <c r="B60" s="60"/>
      <c r="C60" s="60"/>
      <c r="D60" s="60"/>
    </row>
    <row r="61" spans="1:4" x14ac:dyDescent="0.25">
      <c r="A61" s="60"/>
      <c r="B61" s="60"/>
      <c r="C61" s="60"/>
      <c r="D61" s="60"/>
    </row>
    <row r="62" spans="1:4" x14ac:dyDescent="0.25">
      <c r="A62" s="60"/>
      <c r="B62" s="60"/>
      <c r="C62" s="60"/>
      <c r="D62" s="60"/>
    </row>
  </sheetData>
  <protectedRanges>
    <protectedRange sqref="F11:M31" name="Range1"/>
  </protectedRanges>
  <mergeCells count="14">
    <mergeCell ref="A2:H7"/>
    <mergeCell ref="A1:H1"/>
    <mergeCell ref="J3:J5"/>
    <mergeCell ref="O3:R5"/>
    <mergeCell ref="A39:D43"/>
    <mergeCell ref="J39:R39"/>
    <mergeCell ref="J40:R42"/>
    <mergeCell ref="O35:T37"/>
    <mergeCell ref="J9:M9"/>
    <mergeCell ref="A11:D15"/>
    <mergeCell ref="O11:R15"/>
    <mergeCell ref="K17:M17"/>
    <mergeCell ref="A24:D27"/>
    <mergeCell ref="O24:R27"/>
  </mergeCells>
  <dataValidations count="6">
    <dataValidation allowBlank="1" showInputMessage="1" showErrorMessage="1" promptTitle="Teacher Position Equivalent" prompt="Enter the teacher position equivalent for each paraprofessional position. It should cover additional pay as well as professional development, teacher workdays, substitutes, and other expenses related to this position." sqref="H29:H31"/>
    <dataValidation allowBlank="1" showInputMessage="1" showErrorMessage="1" promptTitle="Teacher Position Equivalent" prompt="Enter the teacher position equivalent for each reach position. For example, a reach teacher could be equivalent to 1.25 traditional teaching positions." sqref="H24:H27"/>
    <dataValidation allowBlank="1" showInputMessage="1" showErrorMessage="1" promptTitle="Number of Reach Positions" prompt="Using your staffing plan, enter the number of reach positions for years 1-3 of the implementation period." sqref="K19:M22 K24:M27 K29:M31"/>
    <dataValidation allowBlank="1" showInputMessage="1" showErrorMessage="1" promptTitle="Teacher Position Equivalent" prompt="Enter the teacher position equivalent for each reach position. For example, an MCL could be equivalent to 1.50 traditional teaching positions." sqref="H19:H22"/>
    <dataValidation allowBlank="1" showInputMessage="1" showErrorMessage="1" promptTitle="Number of Traditional Positions" prompt="Enter the staffing numbers for traditional positions, starting with the current year and working through the three-year implementation period." sqref="J11:M15"/>
    <dataValidation allowBlank="1" showInputMessage="1" showErrorMessage="1" promptTitle="Teacher Position Equivalent" prompt="Enter the teacher position equivalent for each position. For example, an instructional specialist could be equivalent to 1.25 teaching positions while a teaching assistant might be 0.60 teaching positions." sqref="H11:H15"/>
  </dataValidation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68"/>
  <sheetViews>
    <sheetView tabSelected="1" topLeftCell="A24" zoomScaleNormal="100" zoomScalePageLayoutView="150" workbookViewId="0">
      <selection activeCell="N36" sqref="N36"/>
    </sheetView>
  </sheetViews>
  <sheetFormatPr defaultColWidth="8.85546875" defaultRowHeight="12.75" x14ac:dyDescent="0.2"/>
  <cols>
    <col min="1" max="1" width="26.42578125" style="61" customWidth="1"/>
    <col min="2" max="2" width="10" style="61" customWidth="1"/>
    <col min="3" max="3" width="1.7109375" style="61" customWidth="1"/>
    <col min="4" max="4" width="8.28515625" style="61" customWidth="1"/>
    <col min="5" max="5" width="1.42578125" style="61" customWidth="1"/>
    <col min="6" max="6" width="11.42578125" style="61" customWidth="1"/>
    <col min="7" max="7" width="3.85546875" style="61" customWidth="1"/>
    <col min="8" max="8" width="8.42578125" style="61" customWidth="1"/>
    <col min="9" max="9" width="2.85546875" style="61" customWidth="1"/>
    <col min="10" max="10" width="11.140625" style="61" customWidth="1"/>
    <col min="11" max="11" width="1.42578125" style="61" customWidth="1"/>
    <col min="12" max="12" width="8.42578125" style="61" customWidth="1"/>
    <col min="13" max="13" width="1.7109375" style="61" customWidth="1"/>
    <col min="14" max="14" width="10.42578125" style="61" customWidth="1"/>
    <col min="15" max="15" width="1.42578125" style="61" customWidth="1"/>
    <col min="16" max="16" width="7.42578125" style="61" customWidth="1"/>
    <col min="17" max="17" width="1.42578125" style="61" customWidth="1"/>
    <col min="18" max="18" width="13.5703125" style="61" bestFit="1" customWidth="1"/>
    <col min="19" max="19" width="2.42578125" style="61" customWidth="1"/>
    <col min="20" max="20" width="8.5703125" style="61" customWidth="1"/>
    <col min="21" max="21" width="8.140625" style="61" customWidth="1"/>
    <col min="22" max="22" width="8.28515625" style="61" customWidth="1"/>
    <col min="23" max="23" width="7.85546875" style="61" customWidth="1"/>
    <col min="24" max="24" width="1.7109375" style="61" customWidth="1"/>
    <col min="25" max="16384" width="8.85546875" style="61"/>
  </cols>
  <sheetData>
    <row r="1" spans="1:24" ht="16.5" thickBot="1" x14ac:dyDescent="0.3">
      <c r="A1" s="409" t="s">
        <v>28</v>
      </c>
      <c r="B1" s="410"/>
      <c r="C1" s="410"/>
      <c r="D1" s="410"/>
      <c r="E1" s="410"/>
      <c r="F1" s="410"/>
      <c r="G1" s="410"/>
      <c r="H1" s="410"/>
      <c r="I1" s="411"/>
    </row>
    <row r="2" spans="1:24" ht="15" customHeight="1" x14ac:dyDescent="0.2">
      <c r="A2" s="424" t="s">
        <v>72</v>
      </c>
      <c r="B2" s="425"/>
      <c r="C2" s="425"/>
      <c r="D2" s="425"/>
      <c r="E2" s="425"/>
      <c r="F2" s="425"/>
      <c r="G2" s="425"/>
      <c r="H2" s="425"/>
      <c r="I2" s="426"/>
      <c r="T2" s="372" t="s">
        <v>20</v>
      </c>
      <c r="U2" s="373"/>
      <c r="V2" s="373"/>
      <c r="W2" s="374"/>
    </row>
    <row r="3" spans="1:24" ht="15" customHeight="1" thickBot="1" x14ac:dyDescent="0.25">
      <c r="A3" s="424"/>
      <c r="B3" s="425"/>
      <c r="C3" s="425"/>
      <c r="D3" s="425"/>
      <c r="E3" s="425"/>
      <c r="F3" s="425"/>
      <c r="G3" s="425"/>
      <c r="H3" s="425"/>
      <c r="I3" s="426"/>
      <c r="T3" s="375"/>
      <c r="U3" s="376"/>
      <c r="V3" s="376"/>
      <c r="W3" s="377"/>
    </row>
    <row r="4" spans="1:24" ht="15.75" customHeight="1" thickBot="1" x14ac:dyDescent="0.25">
      <c r="A4" s="427"/>
      <c r="B4" s="428"/>
      <c r="C4" s="428"/>
      <c r="D4" s="428"/>
      <c r="E4" s="428"/>
      <c r="F4" s="428"/>
      <c r="G4" s="428"/>
      <c r="H4" s="428"/>
      <c r="I4" s="429"/>
      <c r="T4" s="245"/>
      <c r="U4" s="245"/>
      <c r="V4" s="245"/>
      <c r="W4" s="245"/>
    </row>
    <row r="5" spans="1:24" x14ac:dyDescent="0.2">
      <c r="A5" s="70"/>
      <c r="B5" s="71"/>
      <c r="C5" s="71"/>
      <c r="D5" s="72"/>
      <c r="E5" s="71"/>
      <c r="F5" s="71"/>
      <c r="G5" s="71"/>
      <c r="H5" s="72"/>
      <c r="I5" s="72"/>
      <c r="J5" s="73"/>
      <c r="K5" s="71"/>
      <c r="L5" s="71"/>
      <c r="M5" s="71"/>
      <c r="N5" s="74"/>
      <c r="O5" s="71"/>
      <c r="P5" s="71"/>
      <c r="Q5" s="71"/>
      <c r="R5" s="74"/>
    </row>
    <row r="6" spans="1:24" ht="15" customHeight="1" x14ac:dyDescent="0.2">
      <c r="D6" s="394" t="s">
        <v>0</v>
      </c>
      <c r="E6" s="395"/>
      <c r="F6" s="396"/>
      <c r="H6" s="397" t="s">
        <v>1</v>
      </c>
      <c r="I6" s="398"/>
      <c r="J6" s="399"/>
      <c r="K6" s="75"/>
      <c r="L6" s="397" t="s">
        <v>2</v>
      </c>
      <c r="M6" s="398"/>
      <c r="N6" s="399"/>
      <c r="P6" s="384" t="s">
        <v>3</v>
      </c>
      <c r="Q6" s="385"/>
      <c r="R6" s="386"/>
      <c r="S6" s="32"/>
    </row>
    <row r="7" spans="1:24" s="78" customFormat="1" ht="13.5" thickBot="1" x14ac:dyDescent="0.25">
      <c r="A7" s="76"/>
      <c r="B7" s="77"/>
      <c r="C7" s="77"/>
      <c r="D7" s="400" t="s">
        <v>4</v>
      </c>
      <c r="E7" s="401"/>
      <c r="F7" s="402"/>
      <c r="H7" s="79"/>
      <c r="I7" s="80"/>
      <c r="J7" s="81"/>
      <c r="K7" s="82"/>
      <c r="L7" s="79"/>
      <c r="M7" s="80"/>
      <c r="N7" s="81"/>
      <c r="O7" s="75"/>
      <c r="P7" s="387"/>
      <c r="Q7" s="388"/>
      <c r="R7" s="389"/>
      <c r="S7" s="83"/>
      <c r="T7" s="84"/>
      <c r="U7" s="85"/>
      <c r="V7" s="85"/>
      <c r="W7" s="85"/>
      <c r="X7" s="61"/>
    </row>
    <row r="8" spans="1:24" s="78" customFormat="1" ht="13.5" customHeight="1" x14ac:dyDescent="0.2">
      <c r="B8" s="76"/>
      <c r="C8" s="76"/>
      <c r="D8" s="86" t="s">
        <v>5</v>
      </c>
      <c r="E8" s="76"/>
      <c r="F8" s="76"/>
      <c r="G8" s="76"/>
      <c r="H8" s="247" t="s">
        <v>5</v>
      </c>
      <c r="I8" s="247"/>
      <c r="J8" s="247"/>
      <c r="K8" s="88"/>
      <c r="L8" s="247" t="s">
        <v>5</v>
      </c>
      <c r="M8" s="247"/>
      <c r="N8" s="393"/>
      <c r="O8" s="393"/>
      <c r="P8" s="247" t="s">
        <v>5</v>
      </c>
      <c r="Q8" s="76"/>
      <c r="R8" s="76"/>
      <c r="S8" s="61"/>
      <c r="T8" s="378" t="s">
        <v>15</v>
      </c>
      <c r="U8" s="379"/>
      <c r="V8" s="379"/>
      <c r="W8" s="380"/>
      <c r="X8" s="61"/>
    </row>
    <row r="9" spans="1:24" s="97" customFormat="1" ht="15.75" customHeight="1" x14ac:dyDescent="0.2">
      <c r="A9" s="89"/>
      <c r="B9" s="82" t="s">
        <v>36</v>
      </c>
      <c r="C9" s="82"/>
      <c r="D9" s="90" t="s">
        <v>10</v>
      </c>
      <c r="E9" s="82"/>
      <c r="F9" s="82"/>
      <c r="G9" s="82"/>
      <c r="H9" s="91" t="s">
        <v>10</v>
      </c>
      <c r="I9" s="91"/>
      <c r="J9" s="91"/>
      <c r="K9" s="92"/>
      <c r="L9" s="91" t="s">
        <v>10</v>
      </c>
      <c r="M9" s="91"/>
      <c r="N9" s="91"/>
      <c r="O9" s="92"/>
      <c r="P9" s="91" t="s">
        <v>10</v>
      </c>
      <c r="Q9" s="82"/>
      <c r="R9" s="82"/>
      <c r="S9" s="93"/>
      <c r="T9" s="94"/>
      <c r="U9" s="95"/>
      <c r="V9" s="95"/>
      <c r="W9" s="96"/>
      <c r="X9" s="78"/>
    </row>
    <row r="10" spans="1:24" s="97" customFormat="1" ht="15.75" customHeight="1" x14ac:dyDescent="0.2">
      <c r="A10" s="89" t="s">
        <v>8</v>
      </c>
      <c r="B10" s="82"/>
      <c r="C10" s="82"/>
      <c r="D10" s="98"/>
      <c r="E10" s="82"/>
      <c r="F10" s="82"/>
      <c r="G10" s="82"/>
      <c r="H10" s="82"/>
      <c r="I10" s="82"/>
      <c r="J10" s="82"/>
      <c r="K10" s="99"/>
      <c r="L10" s="82"/>
      <c r="M10" s="82"/>
      <c r="N10" s="82"/>
      <c r="O10" s="99"/>
      <c r="P10" s="82"/>
      <c r="Q10" s="82"/>
      <c r="R10" s="82"/>
      <c r="S10" s="100"/>
      <c r="T10" s="366" t="s">
        <v>16</v>
      </c>
      <c r="U10" s="367"/>
      <c r="V10" s="367"/>
      <c r="W10" s="368"/>
      <c r="X10" s="78"/>
    </row>
    <row r="11" spans="1:24" s="97" customFormat="1" ht="15.75" customHeight="1" x14ac:dyDescent="0.2">
      <c r="A11" s="101" t="str">
        <f>'EXAMPLE Staffing Plan'!F11</f>
        <v>Teacher</v>
      </c>
      <c r="B11" s="179">
        <f>'EXAMPLE Staffing Plan'!H11</f>
        <v>1</v>
      </c>
      <c r="C11" s="204"/>
      <c r="D11" s="285">
        <f>'EXAMPLE Staffing Plan'!J11</f>
        <v>21</v>
      </c>
      <c r="E11" s="181"/>
      <c r="F11" s="233">
        <f>D11*$B11*'Enter Staffing Plan'!$K$4</f>
        <v>0</v>
      </c>
      <c r="G11" s="181"/>
      <c r="H11" s="278">
        <f>'EXAMPLE Staffing Plan'!K11</f>
        <v>15</v>
      </c>
      <c r="I11" s="181"/>
      <c r="J11" s="233">
        <f>H11*$B11*'Enter Staffing Plan'!$K$4</f>
        <v>0</v>
      </c>
      <c r="K11" s="205"/>
      <c r="L11" s="278">
        <f>'EXAMPLE Staffing Plan'!L11</f>
        <v>11</v>
      </c>
      <c r="M11" s="181"/>
      <c r="N11" s="233">
        <f>L11*$B11*'Enter Staffing Plan'!$K$4</f>
        <v>0</v>
      </c>
      <c r="O11" s="205"/>
      <c r="P11" s="278">
        <f>'EXAMPLE Staffing Plan'!M11</f>
        <v>0</v>
      </c>
      <c r="Q11" s="204"/>
      <c r="R11" s="233">
        <f>P11*$B11*'Enter Staffing Plan'!$K$4</f>
        <v>0</v>
      </c>
      <c r="S11" s="82"/>
      <c r="T11" s="366"/>
      <c r="U11" s="367"/>
      <c r="V11" s="367"/>
      <c r="W11" s="368"/>
    </row>
    <row r="12" spans="1:24" s="97" customFormat="1" ht="15.75" customHeight="1" thickBot="1" x14ac:dyDescent="0.25">
      <c r="A12" s="101" t="str">
        <f>'EXAMPLE Staffing Plan'!F12</f>
        <v>Facilitator</v>
      </c>
      <c r="B12" s="179">
        <f>'EXAMPLE Staffing Plan'!H12</f>
        <v>1.25</v>
      </c>
      <c r="C12" s="204"/>
      <c r="D12" s="286">
        <f>'EXAMPLE Staffing Plan'!J12</f>
        <v>1</v>
      </c>
      <c r="E12" s="181"/>
      <c r="F12" s="233">
        <f>D12*$B12*'Enter Staffing Plan'!$K$4</f>
        <v>0</v>
      </c>
      <c r="G12" s="181"/>
      <c r="H12" s="279">
        <f>'EXAMPLE Staffing Plan'!K12</f>
        <v>1</v>
      </c>
      <c r="I12" s="181"/>
      <c r="J12" s="233">
        <f>H12*$B12*'Enter Staffing Plan'!$K$4</f>
        <v>0</v>
      </c>
      <c r="K12" s="205"/>
      <c r="L12" s="279">
        <f>'EXAMPLE Staffing Plan'!L12</f>
        <v>1</v>
      </c>
      <c r="M12" s="181"/>
      <c r="N12" s="233">
        <f>L12*$B12*'Enter Staffing Plan'!$K$4</f>
        <v>0</v>
      </c>
      <c r="O12" s="205"/>
      <c r="P12" s="279">
        <f>'EXAMPLE Staffing Plan'!M12</f>
        <v>0</v>
      </c>
      <c r="Q12" s="204"/>
      <c r="R12" s="233">
        <f>P12*$B12*'Enter Staffing Plan'!$K$4</f>
        <v>0</v>
      </c>
      <c r="S12" s="82"/>
      <c r="T12" s="369"/>
      <c r="U12" s="370"/>
      <c r="V12" s="370"/>
      <c r="W12" s="371"/>
    </row>
    <row r="13" spans="1:24" s="97" customFormat="1" ht="15.75" customHeight="1" x14ac:dyDescent="0.2">
      <c r="A13" s="101" t="str">
        <f>'EXAMPLE Staffing Plan'!F13</f>
        <v>Dean</v>
      </c>
      <c r="B13" s="179">
        <f>'EXAMPLE Staffing Plan'!H13</f>
        <v>1.3</v>
      </c>
      <c r="C13" s="204"/>
      <c r="D13" s="286">
        <f>'EXAMPLE Staffing Plan'!J13</f>
        <v>0</v>
      </c>
      <c r="E13" s="181"/>
      <c r="F13" s="233">
        <f>D13*$B13*'Enter Staffing Plan'!$K$4</f>
        <v>0</v>
      </c>
      <c r="G13" s="181"/>
      <c r="H13" s="279">
        <f>'EXAMPLE Staffing Plan'!K13</f>
        <v>0</v>
      </c>
      <c r="I13" s="181"/>
      <c r="J13" s="233">
        <f>H13*$B13*'Enter Staffing Plan'!$K$4</f>
        <v>0</v>
      </c>
      <c r="K13" s="205"/>
      <c r="L13" s="279">
        <f>'EXAMPLE Staffing Plan'!L13</f>
        <v>0</v>
      </c>
      <c r="M13" s="181"/>
      <c r="N13" s="233">
        <f>L13*$B13*'Enter Staffing Plan'!$K$4</f>
        <v>0</v>
      </c>
      <c r="O13" s="205"/>
      <c r="P13" s="279">
        <f>'EXAMPLE Staffing Plan'!M13</f>
        <v>0</v>
      </c>
      <c r="Q13" s="204"/>
      <c r="R13" s="233">
        <f>P13*$B13*'Enter Staffing Plan'!$K$4</f>
        <v>0</v>
      </c>
      <c r="S13" s="82"/>
      <c r="T13" s="103"/>
      <c r="U13" s="103"/>
      <c r="V13" s="103"/>
      <c r="W13" s="103"/>
    </row>
    <row r="14" spans="1:24" s="97" customFormat="1" ht="15.75" customHeight="1" x14ac:dyDescent="0.2">
      <c r="A14" s="101" t="str">
        <f>'EXAMPLE Staffing Plan'!F14</f>
        <v>Counselor</v>
      </c>
      <c r="B14" s="179">
        <f>'EXAMPLE Staffing Plan'!H14</f>
        <v>1.3</v>
      </c>
      <c r="C14" s="204"/>
      <c r="D14" s="286">
        <f>'EXAMPLE Staffing Plan'!J14</f>
        <v>1</v>
      </c>
      <c r="E14" s="181"/>
      <c r="F14" s="233">
        <f>D14*$B14*'Enter Staffing Plan'!$K$4</f>
        <v>0</v>
      </c>
      <c r="G14" s="181"/>
      <c r="H14" s="279">
        <f>'EXAMPLE Staffing Plan'!K14</f>
        <v>1</v>
      </c>
      <c r="I14" s="181"/>
      <c r="J14" s="233">
        <f>H14*$B14*'Enter Staffing Plan'!$K$4</f>
        <v>0</v>
      </c>
      <c r="K14" s="205"/>
      <c r="L14" s="279">
        <f>'EXAMPLE Staffing Plan'!L14</f>
        <v>1</v>
      </c>
      <c r="M14" s="181"/>
      <c r="N14" s="233">
        <f>L14*$B14*'Enter Staffing Plan'!$K$4</f>
        <v>0</v>
      </c>
      <c r="O14" s="205"/>
      <c r="P14" s="279">
        <f>'EXAMPLE Staffing Plan'!M14</f>
        <v>1</v>
      </c>
      <c r="Q14" s="204"/>
      <c r="R14" s="233">
        <f>P14*$B14*'Enter Staffing Plan'!$K$4</f>
        <v>0</v>
      </c>
      <c r="S14" s="82"/>
      <c r="T14" s="103"/>
      <c r="U14" s="103"/>
      <c r="V14" s="103"/>
      <c r="W14" s="103"/>
    </row>
    <row r="15" spans="1:24" s="97" customFormat="1" ht="15.75" customHeight="1" x14ac:dyDescent="0.2">
      <c r="A15" s="101" t="str">
        <f>'EXAMPLE Staffing Plan'!F15</f>
        <v>Teaching Assistant</v>
      </c>
      <c r="B15" s="179">
        <f>'EXAMPLE Staffing Plan'!H15</f>
        <v>0.5</v>
      </c>
      <c r="C15" s="204"/>
      <c r="D15" s="287">
        <f>'EXAMPLE Staffing Plan'!J15</f>
        <v>5</v>
      </c>
      <c r="E15" s="181"/>
      <c r="F15" s="233">
        <f>D15*$B15*'Enter Staffing Plan'!$K$4</f>
        <v>0</v>
      </c>
      <c r="G15" s="181"/>
      <c r="H15" s="280">
        <f>'EXAMPLE Staffing Plan'!K15</f>
        <v>3</v>
      </c>
      <c r="I15" s="181"/>
      <c r="J15" s="233">
        <f>H15*$B15*'Enter Staffing Plan'!$K$4</f>
        <v>0</v>
      </c>
      <c r="K15" s="205"/>
      <c r="L15" s="280">
        <f>'EXAMPLE Staffing Plan'!L15</f>
        <v>3</v>
      </c>
      <c r="M15" s="181"/>
      <c r="N15" s="233">
        <f>L15*$B15*'Enter Staffing Plan'!$K$4</f>
        <v>0</v>
      </c>
      <c r="O15" s="205"/>
      <c r="P15" s="280">
        <f>'EXAMPLE Staffing Plan'!M15</f>
        <v>0</v>
      </c>
      <c r="Q15" s="204"/>
      <c r="R15" s="233">
        <f>P15*$B15*'Enter Staffing Plan'!$K$4</f>
        <v>0</v>
      </c>
      <c r="S15" s="82"/>
      <c r="T15" s="103"/>
      <c r="U15" s="103"/>
      <c r="V15" s="103"/>
      <c r="W15" s="103"/>
    </row>
    <row r="16" spans="1:24" s="97" customFormat="1" ht="15.75" customHeight="1" x14ac:dyDescent="0.2">
      <c r="A16" s="101"/>
      <c r="B16" s="204"/>
      <c r="C16" s="204"/>
      <c r="D16" s="181"/>
      <c r="E16" s="181"/>
      <c r="F16" s="181"/>
      <c r="G16" s="181"/>
      <c r="H16" s="181"/>
      <c r="I16" s="181"/>
      <c r="J16" s="181"/>
      <c r="K16" s="205"/>
      <c r="L16" s="181"/>
      <c r="M16" s="181"/>
      <c r="N16" s="181"/>
      <c r="O16" s="205"/>
      <c r="P16" s="181"/>
      <c r="Q16" s="204"/>
      <c r="R16" s="204"/>
      <c r="S16" s="82"/>
      <c r="T16" s="104"/>
      <c r="U16" s="104"/>
      <c r="V16" s="104"/>
      <c r="W16" s="104"/>
    </row>
    <row r="17" spans="1:24" s="97" customFormat="1" ht="15.75" customHeight="1" thickBot="1" x14ac:dyDescent="0.25">
      <c r="A17" s="89"/>
      <c r="B17" s="204"/>
      <c r="C17" s="204"/>
      <c r="D17" s="181"/>
      <c r="E17" s="181"/>
      <c r="F17" s="181"/>
      <c r="G17" s="181"/>
      <c r="H17" s="181"/>
      <c r="I17" s="181"/>
      <c r="J17" s="181"/>
      <c r="K17" s="205"/>
      <c r="L17" s="181"/>
      <c r="M17" s="181"/>
      <c r="N17" s="181"/>
      <c r="O17" s="205"/>
      <c r="P17" s="181"/>
      <c r="Q17" s="204"/>
      <c r="R17" s="204"/>
      <c r="S17" s="82"/>
    </row>
    <row r="18" spans="1:24" s="97" customFormat="1" ht="17.25" customHeight="1" x14ac:dyDescent="0.2">
      <c r="A18" s="89" t="s">
        <v>9</v>
      </c>
      <c r="B18" s="204"/>
      <c r="C18" s="204"/>
      <c r="D18" s="181"/>
      <c r="E18" s="181"/>
      <c r="F18" s="181"/>
      <c r="G18" s="181"/>
      <c r="H18" s="181"/>
      <c r="I18" s="181"/>
      <c r="J18" s="181"/>
      <c r="K18" s="205"/>
      <c r="L18" s="181"/>
      <c r="M18" s="181"/>
      <c r="N18" s="181"/>
      <c r="O18" s="205"/>
      <c r="P18" s="181"/>
      <c r="Q18" s="204"/>
      <c r="R18" s="204"/>
      <c r="S18" s="82"/>
      <c r="T18" s="378" t="s">
        <v>48</v>
      </c>
      <c r="U18" s="379"/>
      <c r="V18" s="379"/>
      <c r="W18" s="380"/>
    </row>
    <row r="19" spans="1:24" s="97" customFormat="1" ht="13.5" customHeight="1" x14ac:dyDescent="0.2">
      <c r="A19" s="105"/>
      <c r="B19" s="204" t="s">
        <v>36</v>
      </c>
      <c r="C19" s="204"/>
      <c r="D19" s="181"/>
      <c r="E19" s="181"/>
      <c r="F19" s="181"/>
      <c r="G19" s="182"/>
      <c r="H19" s="182"/>
      <c r="I19" s="181"/>
      <c r="J19" s="182"/>
      <c r="K19" s="182"/>
      <c r="L19" s="182"/>
      <c r="M19" s="182"/>
      <c r="N19" s="182"/>
      <c r="O19" s="206"/>
      <c r="P19" s="182"/>
      <c r="Q19" s="207"/>
      <c r="R19" s="208"/>
      <c r="S19" s="82"/>
      <c r="T19" s="366" t="s">
        <v>49</v>
      </c>
      <c r="U19" s="367"/>
      <c r="V19" s="367"/>
      <c r="W19" s="368"/>
    </row>
    <row r="20" spans="1:24" s="13" customFormat="1" ht="13.5" customHeight="1" x14ac:dyDescent="0.2">
      <c r="A20" s="107" t="str">
        <f>'EXAMPLE Staffing Plan'!F19</f>
        <v>MCL II</v>
      </c>
      <c r="B20" s="209">
        <f>'EXAMPLE Staffing Plan'!H19</f>
        <v>1.45</v>
      </c>
      <c r="C20" s="210"/>
      <c r="D20" s="211"/>
      <c r="E20" s="212"/>
      <c r="F20" s="212"/>
      <c r="G20" s="213"/>
      <c r="H20" s="281">
        <f>'EXAMPLE Staffing Plan'!K19</f>
        <v>0</v>
      </c>
      <c r="I20" s="181"/>
      <c r="J20" s="233">
        <f>H20*$B20*'Enter Staffing Plan'!$K$4</f>
        <v>0</v>
      </c>
      <c r="K20" s="213"/>
      <c r="L20" s="281">
        <f>'EXAMPLE Staffing Plan'!L19</f>
        <v>1</v>
      </c>
      <c r="M20" s="213"/>
      <c r="N20" s="233">
        <f>L20*$B20*'Enter Staffing Plan'!$K$4</f>
        <v>0</v>
      </c>
      <c r="O20" s="214"/>
      <c r="P20" s="281">
        <f>'EXAMPLE Staffing Plan'!M19</f>
        <v>2</v>
      </c>
      <c r="Q20" s="215"/>
      <c r="R20" s="233">
        <f>P20*$B20*'Enter Staffing Plan'!$K$4</f>
        <v>0</v>
      </c>
      <c r="S20" s="82"/>
      <c r="T20" s="366"/>
      <c r="U20" s="367"/>
      <c r="V20" s="367"/>
      <c r="W20" s="368"/>
      <c r="X20" s="97"/>
    </row>
    <row r="21" spans="1:24" s="13" customFormat="1" ht="13.5" customHeight="1" x14ac:dyDescent="0.2">
      <c r="A21" s="107" t="str">
        <f>'EXAMPLE Staffing Plan'!F20</f>
        <v>MCL I</v>
      </c>
      <c r="B21" s="209">
        <f>'EXAMPLE Staffing Plan'!H20</f>
        <v>1.3</v>
      </c>
      <c r="C21" s="210"/>
      <c r="D21" s="211"/>
      <c r="E21" s="212"/>
      <c r="F21" s="212"/>
      <c r="G21" s="213"/>
      <c r="H21" s="282">
        <f>'EXAMPLE Staffing Plan'!K20</f>
        <v>2</v>
      </c>
      <c r="I21" s="181"/>
      <c r="J21" s="233">
        <f>H21*$B21*'Enter Staffing Plan'!$K$4</f>
        <v>0</v>
      </c>
      <c r="K21" s="213"/>
      <c r="L21" s="282">
        <f>'EXAMPLE Staffing Plan'!L20</f>
        <v>1</v>
      </c>
      <c r="M21" s="213"/>
      <c r="N21" s="233">
        <f>L21*$B21*'Enter Staffing Plan'!$K$4</f>
        <v>0</v>
      </c>
      <c r="O21" s="214"/>
      <c r="P21" s="282">
        <f>'EXAMPLE Staffing Plan'!M20</f>
        <v>2</v>
      </c>
      <c r="Q21" s="215"/>
      <c r="R21" s="233">
        <f>P21*$B21*'Enter Staffing Plan'!$K$4</f>
        <v>0</v>
      </c>
      <c r="S21" s="97"/>
      <c r="T21" s="366"/>
      <c r="U21" s="367"/>
      <c r="V21" s="367"/>
      <c r="W21" s="368"/>
      <c r="X21" s="97"/>
    </row>
    <row r="22" spans="1:24" s="97" customFormat="1" ht="15" customHeight="1" x14ac:dyDescent="0.2">
      <c r="A22" s="107" t="str">
        <f>'EXAMPLE Staffing Plan'!F21</f>
        <v>Blended Learning Teacher</v>
      </c>
      <c r="B22" s="209">
        <f>'EXAMPLE Staffing Plan'!H21</f>
        <v>1.25</v>
      </c>
      <c r="C22" s="180"/>
      <c r="D22" s="216"/>
      <c r="E22" s="180"/>
      <c r="F22" s="180"/>
      <c r="G22" s="182"/>
      <c r="H22" s="279">
        <f>'EXAMPLE Staffing Plan'!K21</f>
        <v>0</v>
      </c>
      <c r="I22" s="181"/>
      <c r="J22" s="233">
        <f>H22*$B22*'Enter Staffing Plan'!$K$4</f>
        <v>0</v>
      </c>
      <c r="K22" s="182"/>
      <c r="L22" s="279">
        <f>'EXAMPLE Staffing Plan'!L21</f>
        <v>0</v>
      </c>
      <c r="M22" s="182"/>
      <c r="N22" s="233">
        <f>L22*$B22*'Enter Staffing Plan'!$K$4</f>
        <v>0</v>
      </c>
      <c r="O22" s="206"/>
      <c r="P22" s="279">
        <f>'EXAMPLE Staffing Plan'!M21</f>
        <v>2</v>
      </c>
      <c r="Q22" s="217"/>
      <c r="R22" s="233">
        <f>P22*$B22*'Enter Staffing Plan'!$K$4</f>
        <v>0</v>
      </c>
      <c r="S22" s="12"/>
      <c r="T22" s="366"/>
      <c r="U22" s="367"/>
      <c r="V22" s="367"/>
      <c r="W22" s="368"/>
      <c r="X22" s="13"/>
    </row>
    <row r="23" spans="1:24" s="97" customFormat="1" ht="15" customHeight="1" x14ac:dyDescent="0.2">
      <c r="A23" s="107" t="str">
        <f>'EXAMPLE Staffing Plan'!F22</f>
        <v>Expanded Impact Teacher</v>
      </c>
      <c r="B23" s="209">
        <f>'EXAMPLE Staffing Plan'!H22</f>
        <v>1.1499999999999999</v>
      </c>
      <c r="C23" s="180"/>
      <c r="D23" s="216"/>
      <c r="E23" s="180"/>
      <c r="F23" s="180"/>
      <c r="G23" s="182"/>
      <c r="H23" s="280">
        <f>'EXAMPLE Staffing Plan'!K22</f>
        <v>0</v>
      </c>
      <c r="I23" s="181"/>
      <c r="J23" s="233">
        <f>H23*$B23*'Enter Staffing Plan'!$K$4</f>
        <v>0</v>
      </c>
      <c r="K23" s="182"/>
      <c r="L23" s="280">
        <f>'EXAMPLE Staffing Plan'!L22</f>
        <v>0</v>
      </c>
      <c r="M23" s="182"/>
      <c r="N23" s="233">
        <f>L23*$B23*'Enter Staffing Plan'!$K$4</f>
        <v>0</v>
      </c>
      <c r="O23" s="206"/>
      <c r="P23" s="280">
        <f>'EXAMPLE Staffing Plan'!M22</f>
        <v>0</v>
      </c>
      <c r="Q23" s="217"/>
      <c r="R23" s="233">
        <f>P23*$B23*'Enter Staffing Plan'!$K$4</f>
        <v>0</v>
      </c>
      <c r="S23" s="12"/>
      <c r="T23" s="366"/>
      <c r="U23" s="367"/>
      <c r="V23" s="367"/>
      <c r="W23" s="368"/>
      <c r="X23" s="13"/>
    </row>
    <row r="24" spans="1:24" s="97" customFormat="1" ht="14.25" customHeight="1" thickBot="1" x14ac:dyDescent="0.25">
      <c r="A24" s="107"/>
      <c r="B24" s="218"/>
      <c r="C24" s="180"/>
      <c r="D24" s="180"/>
      <c r="E24" s="180"/>
      <c r="F24" s="180"/>
      <c r="G24" s="182"/>
      <c r="H24" s="283"/>
      <c r="I24" s="181"/>
      <c r="J24" s="182"/>
      <c r="K24" s="182"/>
      <c r="L24" s="283"/>
      <c r="M24" s="182"/>
      <c r="N24" s="182"/>
      <c r="O24" s="206"/>
      <c r="P24" s="283"/>
      <c r="Q24" s="217"/>
      <c r="R24" s="181"/>
      <c r="S24" s="102"/>
      <c r="T24" s="369"/>
      <c r="U24" s="370"/>
      <c r="V24" s="370"/>
      <c r="W24" s="371"/>
    </row>
    <row r="25" spans="1:24" s="13" customFormat="1" ht="13.5" customHeight="1" x14ac:dyDescent="0.2">
      <c r="A25" s="107" t="str">
        <f>'EXAMPLE Staffing Plan'!F24</f>
        <v>Reach Team Teacher I</v>
      </c>
      <c r="B25" s="209">
        <f>'EXAMPLE Staffing Plan'!H24</f>
        <v>1.05</v>
      </c>
      <c r="C25" s="210"/>
      <c r="D25" s="212"/>
      <c r="E25" s="212"/>
      <c r="F25" s="212"/>
      <c r="G25" s="213"/>
      <c r="H25" s="281">
        <f>'EXAMPLE Staffing Plan'!K24</f>
        <v>4</v>
      </c>
      <c r="I25" s="181"/>
      <c r="J25" s="233">
        <f>H25*$B25*'Enter Staffing Plan'!$K$4</f>
        <v>0</v>
      </c>
      <c r="K25" s="213"/>
      <c r="L25" s="281">
        <f>'EXAMPLE Staffing Plan'!L24</f>
        <v>7</v>
      </c>
      <c r="M25" s="213"/>
      <c r="N25" s="233">
        <f>L25*$B25*'Enter Staffing Plan'!$K$4</f>
        <v>0</v>
      </c>
      <c r="O25" s="214"/>
      <c r="P25" s="281">
        <f>'EXAMPLE Staffing Plan'!M24</f>
        <v>12</v>
      </c>
      <c r="Q25" s="215"/>
      <c r="R25" s="233">
        <f>P25*$B25*'Enter Staffing Plan'!$K$4</f>
        <v>0</v>
      </c>
      <c r="S25" s="102"/>
      <c r="T25" s="103"/>
      <c r="U25" s="103"/>
      <c r="V25" s="103"/>
      <c r="W25" s="103"/>
      <c r="X25" s="97"/>
    </row>
    <row r="26" spans="1:24" s="97" customFormat="1" ht="13.5" customHeight="1" x14ac:dyDescent="0.2">
      <c r="A26" s="107">
        <f>'EXAMPLE Staffing Plan'!F25</f>
        <v>0</v>
      </c>
      <c r="B26" s="209">
        <f>'EXAMPLE Staffing Plan'!H25</f>
        <v>0</v>
      </c>
      <c r="C26" s="180"/>
      <c r="D26" s="180"/>
      <c r="E26" s="180"/>
      <c r="F26" s="180"/>
      <c r="G26" s="182"/>
      <c r="H26" s="279">
        <f>'EXAMPLE Staffing Plan'!K25</f>
        <v>0</v>
      </c>
      <c r="I26" s="181"/>
      <c r="J26" s="233">
        <f>H26*$B26*'Enter Staffing Plan'!$K$4</f>
        <v>0</v>
      </c>
      <c r="K26" s="182"/>
      <c r="L26" s="279">
        <f>'EXAMPLE Staffing Plan'!L25</f>
        <v>0</v>
      </c>
      <c r="M26" s="182"/>
      <c r="N26" s="233">
        <f>L26*$B26*'Enter Staffing Plan'!$K$4</f>
        <v>0</v>
      </c>
      <c r="O26" s="206"/>
      <c r="P26" s="279">
        <f>'EXAMPLE Staffing Plan'!M25</f>
        <v>0</v>
      </c>
      <c r="Q26" s="217"/>
      <c r="R26" s="233">
        <f>P26*$B26*'Enter Staffing Plan'!$K$4</f>
        <v>0</v>
      </c>
      <c r="S26" s="102"/>
    </row>
    <row r="27" spans="1:24" s="97" customFormat="1" ht="13.5" customHeight="1" x14ac:dyDescent="0.2">
      <c r="A27" s="107">
        <f>'EXAMPLE Staffing Plan'!F26</f>
        <v>0</v>
      </c>
      <c r="B27" s="209">
        <f>'EXAMPLE Staffing Plan'!H26</f>
        <v>0</v>
      </c>
      <c r="C27" s="180"/>
      <c r="D27" s="180"/>
      <c r="E27" s="180"/>
      <c r="F27" s="180"/>
      <c r="G27" s="182"/>
      <c r="H27" s="279">
        <f>'EXAMPLE Staffing Plan'!K26</f>
        <v>0</v>
      </c>
      <c r="I27" s="181"/>
      <c r="J27" s="233">
        <f>H27*$B27*'Enter Staffing Plan'!$K$4</f>
        <v>0</v>
      </c>
      <c r="K27" s="182"/>
      <c r="L27" s="279">
        <f>'EXAMPLE Staffing Plan'!L26</f>
        <v>0</v>
      </c>
      <c r="M27" s="182"/>
      <c r="N27" s="233">
        <f>L27*$B27*'Enter Staffing Plan'!$K$4</f>
        <v>0</v>
      </c>
      <c r="O27" s="206"/>
      <c r="P27" s="279">
        <f>'EXAMPLE Staffing Plan'!M26</f>
        <v>0</v>
      </c>
      <c r="Q27" s="217"/>
      <c r="R27" s="233">
        <f>P27*$B27*'Enter Staffing Plan'!$K$4</f>
        <v>0</v>
      </c>
      <c r="S27" s="102"/>
    </row>
    <row r="28" spans="1:24" s="9" customFormat="1" ht="13.5" customHeight="1" x14ac:dyDescent="0.2">
      <c r="A28" s="107">
        <f>'EXAMPLE Staffing Plan'!F27</f>
        <v>0</v>
      </c>
      <c r="B28" s="209">
        <f>'EXAMPLE Staffing Plan'!H27</f>
        <v>0</v>
      </c>
      <c r="C28" s="219"/>
      <c r="D28" s="181"/>
      <c r="E28" s="181"/>
      <c r="F28" s="181"/>
      <c r="G28" s="182"/>
      <c r="H28" s="280">
        <f>'EXAMPLE Staffing Plan'!K27</f>
        <v>0</v>
      </c>
      <c r="I28" s="181"/>
      <c r="J28" s="233">
        <f>H28*$B28*'Enter Staffing Plan'!$K$4</f>
        <v>0</v>
      </c>
      <c r="K28" s="182"/>
      <c r="L28" s="280">
        <f>'EXAMPLE Staffing Plan'!L27</f>
        <v>0</v>
      </c>
      <c r="M28" s="182"/>
      <c r="N28" s="233">
        <f>L28*$B28*'Enter Staffing Plan'!$K$4</f>
        <v>0</v>
      </c>
      <c r="O28" s="206"/>
      <c r="P28" s="280">
        <f>'EXAMPLE Staffing Plan'!M27</f>
        <v>0</v>
      </c>
      <c r="Q28" s="220"/>
      <c r="R28" s="233">
        <f>P28*$B28*'Enter Staffing Plan'!$K$4</f>
        <v>0</v>
      </c>
      <c r="S28" s="12"/>
      <c r="T28" s="13"/>
      <c r="U28" s="13"/>
      <c r="V28" s="13"/>
      <c r="W28" s="13"/>
      <c r="X28" s="13"/>
    </row>
    <row r="29" spans="1:24" s="110" customFormat="1" ht="13.5" customHeight="1" x14ac:dyDescent="0.2">
      <c r="A29" s="109"/>
      <c r="B29" s="221"/>
      <c r="C29" s="220"/>
      <c r="D29" s="182"/>
      <c r="E29" s="182"/>
      <c r="F29" s="182"/>
      <c r="G29" s="182"/>
      <c r="H29" s="283"/>
      <c r="I29" s="181"/>
      <c r="J29" s="182"/>
      <c r="K29" s="182"/>
      <c r="L29" s="283"/>
      <c r="M29" s="182"/>
      <c r="N29" s="182"/>
      <c r="O29" s="206"/>
      <c r="P29" s="283"/>
      <c r="Q29" s="220"/>
      <c r="R29" s="182"/>
      <c r="S29" s="102"/>
      <c r="T29" s="97"/>
      <c r="U29" s="97"/>
      <c r="V29" s="97"/>
      <c r="W29" s="97"/>
      <c r="X29" s="97"/>
    </row>
    <row r="30" spans="1:24" s="110" customFormat="1" ht="13.5" customHeight="1" x14ac:dyDescent="0.2">
      <c r="A30" s="105"/>
      <c r="B30" s="222"/>
      <c r="C30" s="220"/>
      <c r="D30" s="182"/>
      <c r="E30" s="182"/>
      <c r="F30" s="182"/>
      <c r="G30" s="182"/>
      <c r="H30" s="283"/>
      <c r="I30" s="181"/>
      <c r="J30" s="182"/>
      <c r="K30" s="182"/>
      <c r="L30" s="283"/>
      <c r="M30" s="182"/>
      <c r="N30" s="182"/>
      <c r="O30" s="206"/>
      <c r="P30" s="283"/>
      <c r="Q30" s="220"/>
      <c r="R30" s="182"/>
      <c r="S30" s="98"/>
      <c r="T30" s="9"/>
      <c r="U30" s="9"/>
      <c r="V30" s="9"/>
      <c r="W30" s="9"/>
      <c r="X30" s="9"/>
    </row>
    <row r="31" spans="1:24" s="9" customFormat="1" ht="12.75" customHeight="1" x14ac:dyDescent="0.2">
      <c r="A31" s="107" t="str">
        <f>'EXAMPLE Staffing Plan'!F29</f>
        <v>Reach Associate</v>
      </c>
      <c r="B31" s="218">
        <f>'EXAMPLE Staffing Plan'!H29</f>
        <v>0.65</v>
      </c>
      <c r="C31" s="223"/>
      <c r="D31" s="181"/>
      <c r="E31" s="181"/>
      <c r="F31" s="181"/>
      <c r="G31" s="182"/>
      <c r="H31" s="278">
        <f>'EXAMPLE Staffing Plan'!K29</f>
        <v>2</v>
      </c>
      <c r="I31" s="181"/>
      <c r="J31" s="233">
        <f>H31*$B31*'Enter Staffing Plan'!$K$4</f>
        <v>0</v>
      </c>
      <c r="K31" s="182"/>
      <c r="L31" s="278">
        <f>'EXAMPLE Staffing Plan'!K29</f>
        <v>2</v>
      </c>
      <c r="M31" s="182"/>
      <c r="N31" s="233">
        <f>L31*$B31*'Enter Staffing Plan'!$K$4</f>
        <v>0</v>
      </c>
      <c r="O31" s="206"/>
      <c r="P31" s="278">
        <f>'EXAMPLE Staffing Plan'!M29</f>
        <v>6</v>
      </c>
      <c r="Q31" s="224"/>
      <c r="R31" s="233">
        <f>P31*$B31*'Enter Staffing Plan'!$K$4</f>
        <v>0</v>
      </c>
      <c r="S31" s="111"/>
      <c r="T31" s="110"/>
      <c r="U31" s="110"/>
      <c r="V31" s="110"/>
      <c r="W31" s="110"/>
      <c r="X31" s="110"/>
    </row>
    <row r="32" spans="1:24" s="9" customFormat="1" ht="12.75" customHeight="1" thickBot="1" x14ac:dyDescent="0.25">
      <c r="A32" s="107">
        <f>'EXAMPLE Staffing Plan'!F30</f>
        <v>0</v>
      </c>
      <c r="B32" s="218">
        <f>'EXAMPLE Staffing Plan'!H30</f>
        <v>0</v>
      </c>
      <c r="C32" s="223"/>
      <c r="D32" s="181"/>
      <c r="E32" s="181"/>
      <c r="F32" s="181"/>
      <c r="G32" s="182"/>
      <c r="H32" s="279">
        <f>'EXAMPLE Staffing Plan'!K30</f>
        <v>0</v>
      </c>
      <c r="I32" s="181"/>
      <c r="J32" s="233">
        <f>H32*$B32*'Enter Staffing Plan'!$K$4</f>
        <v>0</v>
      </c>
      <c r="K32" s="182"/>
      <c r="L32" s="279">
        <f>'EXAMPLE Staffing Plan'!K30</f>
        <v>0</v>
      </c>
      <c r="M32" s="182"/>
      <c r="N32" s="233">
        <f>L32*$B32*'Enter Staffing Plan'!$K$4</f>
        <v>0</v>
      </c>
      <c r="O32" s="206"/>
      <c r="P32" s="279">
        <f>'EXAMPLE Staffing Plan'!M30</f>
        <v>0</v>
      </c>
      <c r="Q32" s="224"/>
      <c r="R32" s="233">
        <f>P32*$B32*'Enter Staffing Plan'!$K$4</f>
        <v>0</v>
      </c>
      <c r="S32" s="111"/>
      <c r="T32" s="110"/>
      <c r="U32" s="110"/>
      <c r="V32" s="110"/>
      <c r="W32" s="110"/>
      <c r="X32" s="110"/>
    </row>
    <row r="33" spans="1:24" s="97" customFormat="1" ht="13.5" customHeight="1" x14ac:dyDescent="0.2">
      <c r="A33" s="107">
        <f>'EXAMPLE Staffing Plan'!F31</f>
        <v>0</v>
      </c>
      <c r="B33" s="218">
        <f>'EXAMPLE Staffing Plan'!H31</f>
        <v>0</v>
      </c>
      <c r="C33" s="180"/>
      <c r="D33" s="180"/>
      <c r="E33" s="180"/>
      <c r="F33" s="180"/>
      <c r="G33" s="182"/>
      <c r="H33" s="280">
        <f>'EXAMPLE Staffing Plan'!K31</f>
        <v>0</v>
      </c>
      <c r="I33" s="181"/>
      <c r="J33" s="233">
        <f>H33*$B33*'Enter Staffing Plan'!$K$4</f>
        <v>0</v>
      </c>
      <c r="K33" s="182"/>
      <c r="L33" s="280">
        <f>'EXAMPLE Staffing Plan'!K31</f>
        <v>0</v>
      </c>
      <c r="M33" s="182"/>
      <c r="N33" s="233">
        <f>L33*$B33*'Enter Staffing Plan'!$K$4</f>
        <v>0</v>
      </c>
      <c r="O33" s="206"/>
      <c r="P33" s="280">
        <f>'EXAMPLE Staffing Plan'!M31</f>
        <v>0</v>
      </c>
      <c r="Q33" s="217"/>
      <c r="R33" s="233">
        <f>P33*$B33*'Enter Staffing Plan'!$K$4</f>
        <v>0</v>
      </c>
      <c r="S33" s="111"/>
      <c r="T33" s="381" t="s">
        <v>19</v>
      </c>
      <c r="U33" s="382"/>
      <c r="V33" s="382"/>
      <c r="W33" s="383"/>
      <c r="X33" s="110"/>
    </row>
    <row r="34" spans="1:24" s="97" customFormat="1" ht="13.5" customHeight="1" x14ac:dyDescent="0.2">
      <c r="A34" s="107"/>
      <c r="B34" s="218"/>
      <c r="C34" s="180"/>
      <c r="D34" s="180"/>
      <c r="E34" s="180"/>
      <c r="F34" s="180"/>
      <c r="G34" s="182"/>
      <c r="H34" s="283"/>
      <c r="I34" s="181"/>
      <c r="J34" s="233"/>
      <c r="K34" s="182"/>
      <c r="L34" s="283"/>
      <c r="M34" s="182"/>
      <c r="N34" s="233"/>
      <c r="O34" s="206"/>
      <c r="P34" s="283"/>
      <c r="Q34" s="217"/>
      <c r="R34" s="233"/>
      <c r="S34" s="111"/>
      <c r="T34" s="252"/>
      <c r="U34" s="253"/>
      <c r="V34" s="253"/>
      <c r="W34" s="254"/>
      <c r="X34" s="110"/>
    </row>
    <row r="35" spans="1:24" s="97" customFormat="1" ht="13.5" customHeight="1" x14ac:dyDescent="0.2">
      <c r="A35" s="255" t="s">
        <v>69</v>
      </c>
      <c r="B35" s="256"/>
      <c r="C35" s="256"/>
      <c r="D35" s="288">
        <f>SUM(D11:D33)</f>
        <v>28</v>
      </c>
      <c r="E35" s="258"/>
      <c r="F35" s="258"/>
      <c r="G35" s="259"/>
      <c r="H35" s="284">
        <f>SUM(H11:H33)</f>
        <v>28</v>
      </c>
      <c r="I35" s="257"/>
      <c r="J35" s="260"/>
      <c r="K35" s="259"/>
      <c r="L35" s="284">
        <f>SUM(L11:L33)</f>
        <v>27</v>
      </c>
      <c r="M35" s="259"/>
      <c r="N35" s="260"/>
      <c r="O35" s="261"/>
      <c r="P35" s="284">
        <f>SUM(P11:P33)</f>
        <v>25</v>
      </c>
      <c r="Q35" s="262"/>
      <c r="R35" s="260"/>
      <c r="S35" s="112"/>
      <c r="T35" s="366" t="s">
        <v>51</v>
      </c>
      <c r="U35" s="367"/>
      <c r="V35" s="367"/>
      <c r="W35" s="368"/>
      <c r="X35" s="9"/>
    </row>
    <row r="36" spans="1:24" s="9" customFormat="1" ht="13.5" customHeight="1" x14ac:dyDescent="0.2">
      <c r="A36" s="113"/>
      <c r="B36" s="7"/>
      <c r="C36" s="7"/>
      <c r="D36" s="421" t="s">
        <v>45</v>
      </c>
      <c r="E36" s="422"/>
      <c r="F36" s="423"/>
      <c r="G36" s="7"/>
      <c r="H36" s="251"/>
      <c r="I36" s="7"/>
      <c r="J36" s="8"/>
      <c r="K36" s="7"/>
      <c r="L36" s="251"/>
      <c r="M36" s="7"/>
      <c r="N36" s="7"/>
      <c r="O36" s="114"/>
      <c r="P36" s="251"/>
      <c r="S36" s="102"/>
      <c r="T36" s="366"/>
      <c r="U36" s="367"/>
      <c r="V36" s="367"/>
      <c r="W36" s="368"/>
      <c r="X36" s="97"/>
    </row>
    <row r="37" spans="1:24" s="97" customFormat="1" ht="13.5" customHeight="1" x14ac:dyDescent="0.2">
      <c r="A37" s="117" t="s">
        <v>44</v>
      </c>
      <c r="B37" s="10"/>
      <c r="C37" s="10"/>
      <c r="D37" s="242">
        <f>$B11*D11+$B12*D12+$B13*D13+$B14*D14+$B15*D15</f>
        <v>26.05</v>
      </c>
      <c r="E37" s="241"/>
      <c r="F37" s="243">
        <f>D37*'Enter Staffing Plan'!K4</f>
        <v>0</v>
      </c>
      <c r="G37" s="115"/>
      <c r="H37" s="115">
        <f>$B11*H11+$B12*H12+$B13*H13+$B14*H14+$B15*H15+$B20*H20+$B21*H21+$B22*H22+$B23*H23+$B25*H25+$B26*H26+$B27*H27+$B28*H28+$B31*H31+$B32*H32+$B33*H33</f>
        <v>27.150000000000002</v>
      </c>
      <c r="I37" s="115"/>
      <c r="J37" s="234">
        <f>SUM(J11:J33)</f>
        <v>0</v>
      </c>
      <c r="K37" s="115"/>
      <c r="L37" s="115">
        <f>$B11*L11+$B12*L12+$B13*L13+$B14*L14+$B15*L15+$B20*L20+$B21*L21+$B22*L22+$B23*L23+$B25*L25+$B26*L26+$B27*L27+$B28*L28+$B31*L31+$B32*L32+$B33*L33</f>
        <v>26.450000000000003</v>
      </c>
      <c r="M37" s="115"/>
      <c r="N37" s="234">
        <f>SUM(N11:N33)</f>
        <v>0</v>
      </c>
      <c r="O37" s="183"/>
      <c r="P37" s="115">
        <f>$B11*P11+$B12*P12+$B13*P13+$B14*P14+$B15*P15+$B20*P20+$B21*P21+$B22*P22+$B23*P23+$B25*P25+$B26*P26+$B27*P27+$B28*P28+$B31*P31+$B32*P32+$B33*P33</f>
        <v>25.800000000000004</v>
      </c>
      <c r="Q37" s="184"/>
      <c r="R37" s="234">
        <f>SUM(R11:R33)</f>
        <v>0</v>
      </c>
      <c r="S37" s="102"/>
      <c r="T37" s="366"/>
      <c r="U37" s="367"/>
      <c r="V37" s="367"/>
      <c r="W37" s="368"/>
    </row>
    <row r="38" spans="1:24" s="13" customFormat="1" ht="13.5" customHeight="1" x14ac:dyDescent="0.2">
      <c r="A38" s="116"/>
      <c r="B38" s="11"/>
      <c r="C38" s="11"/>
      <c r="D38" s="185"/>
      <c r="E38" s="185"/>
      <c r="F38" s="185"/>
      <c r="G38" s="185"/>
      <c r="H38" s="186"/>
      <c r="I38" s="185"/>
      <c r="J38" s="186"/>
      <c r="K38" s="185"/>
      <c r="L38" s="185"/>
      <c r="M38" s="185"/>
      <c r="N38" s="185"/>
      <c r="O38" s="187"/>
      <c r="P38" s="188"/>
      <c r="Q38" s="188"/>
      <c r="R38" s="188"/>
      <c r="S38" s="9"/>
      <c r="T38" s="366"/>
      <c r="U38" s="367"/>
      <c r="V38" s="367"/>
      <c r="W38" s="368"/>
      <c r="X38" s="9"/>
    </row>
    <row r="39" spans="1:24" s="97" customFormat="1" ht="13.5" customHeight="1" x14ac:dyDescent="0.2">
      <c r="A39" s="117" t="s">
        <v>22</v>
      </c>
      <c r="B39" s="10"/>
      <c r="C39" s="10"/>
      <c r="D39" s="143"/>
      <c r="E39" s="144"/>
      <c r="F39" s="145"/>
      <c r="G39" s="10"/>
      <c r="H39" s="115">
        <f>'EXAMPLE Staffing Plan'!$H33*'Enter Staffing Plan'!K33</f>
        <v>0</v>
      </c>
      <c r="I39" s="118"/>
      <c r="J39" s="234">
        <f>'EXAMPLE Staffing Plan'!K33*'Enter Staffing Plan'!$K4*'Enter Staffing Plan'!$H33</f>
        <v>0</v>
      </c>
      <c r="K39" s="203"/>
      <c r="L39" s="115">
        <f>'EXAMPLE Staffing Plan'!$H33*'Enter Staffing Plan'!L33</f>
        <v>0</v>
      </c>
      <c r="M39" s="203"/>
      <c r="N39" s="234">
        <f>'EXAMPLE Staffing Plan'!O33*'Enter Staffing Plan'!$L4*'Enter Staffing Plan'!$H33</f>
        <v>0</v>
      </c>
      <c r="O39" s="189"/>
      <c r="P39" s="115">
        <f>'EXAMPLE Staffing Plan'!$H33*'Enter Staffing Plan'!M33</f>
        <v>0</v>
      </c>
      <c r="Q39" s="190"/>
      <c r="R39" s="234">
        <f>'EXAMPLE Staffing Plan'!S33*'Enter Staffing Plan'!$M4*'Enter Staffing Plan'!$H33</f>
        <v>0</v>
      </c>
      <c r="S39" s="102"/>
      <c r="T39" s="366"/>
      <c r="U39" s="367"/>
      <c r="V39" s="367"/>
      <c r="W39" s="368"/>
    </row>
    <row r="40" spans="1:24" s="97" customFormat="1" ht="13.5" customHeight="1" x14ac:dyDescent="0.2">
      <c r="A40" s="146"/>
      <c r="B40" s="108"/>
      <c r="C40" s="108"/>
      <c r="D40" s="140"/>
      <c r="E40" s="141"/>
      <c r="F40" s="142"/>
      <c r="G40" s="108"/>
      <c r="H40" s="106"/>
      <c r="I40" s="138"/>
      <c r="J40" s="235"/>
      <c r="K40" s="138"/>
      <c r="L40" s="106"/>
      <c r="M40" s="138"/>
      <c r="N40" s="235"/>
      <c r="O40" s="139"/>
      <c r="P40" s="106"/>
      <c r="Q40" s="106"/>
      <c r="R40" s="235"/>
      <c r="S40" s="102"/>
      <c r="T40" s="366"/>
      <c r="U40" s="367"/>
      <c r="V40" s="367"/>
      <c r="W40" s="368"/>
    </row>
    <row r="41" spans="1:24" s="97" customFormat="1" ht="13.5" customHeight="1" x14ac:dyDescent="0.2">
      <c r="A41" s="117" t="s">
        <v>23</v>
      </c>
      <c r="B41" s="10"/>
      <c r="C41" s="10"/>
      <c r="D41" s="238"/>
      <c r="E41" s="144"/>
      <c r="F41" s="238"/>
      <c r="G41" s="237"/>
      <c r="H41" s="244">
        <f>H37+H39</f>
        <v>27.150000000000002</v>
      </c>
      <c r="I41" s="118"/>
      <c r="J41" s="234">
        <f>J37+J39</f>
        <v>0</v>
      </c>
      <c r="K41" s="118"/>
      <c r="L41" s="244">
        <f>L37+L39</f>
        <v>26.450000000000003</v>
      </c>
      <c r="M41" s="118"/>
      <c r="N41" s="234">
        <f>N37+N39</f>
        <v>0</v>
      </c>
      <c r="O41" s="189"/>
      <c r="P41" s="244">
        <f>P37+P39</f>
        <v>25.800000000000004</v>
      </c>
      <c r="Q41" s="190"/>
      <c r="R41" s="234">
        <f>R37+R39</f>
        <v>0</v>
      </c>
      <c r="S41" s="102"/>
      <c r="T41" s="366"/>
      <c r="U41" s="367"/>
      <c r="V41" s="367"/>
      <c r="W41" s="368"/>
    </row>
    <row r="42" spans="1:24" s="97" customFormat="1" ht="13.5" customHeight="1" x14ac:dyDescent="0.2">
      <c r="A42" s="137"/>
      <c r="B42" s="108"/>
      <c r="C42" s="108"/>
      <c r="D42" s="140"/>
      <c r="E42" s="141"/>
      <c r="F42" s="239"/>
      <c r="G42" s="108"/>
      <c r="H42" s="106"/>
      <c r="I42" s="138"/>
      <c r="J42" s="235"/>
      <c r="K42" s="138"/>
      <c r="L42" s="106"/>
      <c r="M42" s="138"/>
      <c r="N42" s="235"/>
      <c r="O42" s="236"/>
      <c r="P42" s="207"/>
      <c r="Q42" s="207"/>
      <c r="R42" s="235"/>
      <c r="S42" s="102"/>
      <c r="T42" s="366"/>
      <c r="U42" s="367"/>
      <c r="V42" s="367"/>
      <c r="W42" s="368"/>
    </row>
    <row r="43" spans="1:24" s="125" customFormat="1" ht="15.75" customHeight="1" thickBot="1" x14ac:dyDescent="0.25">
      <c r="A43" s="123" t="s">
        <v>50</v>
      </c>
      <c r="B43" s="15"/>
      <c r="C43" s="15"/>
      <c r="D43" s="15"/>
      <c r="E43" s="15"/>
      <c r="F43" s="16"/>
      <c r="G43" s="124"/>
      <c r="H43" s="263">
        <f>$D37-H41</f>
        <v>-1.1000000000000014</v>
      </c>
      <c r="I43" s="16"/>
      <c r="J43" s="240">
        <f>$F37-J41</f>
        <v>0</v>
      </c>
      <c r="K43" s="265"/>
      <c r="L43" s="263">
        <f>$D37-L41</f>
        <v>-0.40000000000000213</v>
      </c>
      <c r="M43" s="264"/>
      <c r="N43" s="240">
        <f>$F37-N41</f>
        <v>0</v>
      </c>
      <c r="O43" s="264"/>
      <c r="P43" s="263">
        <f>$D37-P41</f>
        <v>0.24999999999999645</v>
      </c>
      <c r="Q43" s="264"/>
      <c r="R43" s="240">
        <f>$F37-R41</f>
        <v>0</v>
      </c>
      <c r="S43" s="97"/>
      <c r="T43" s="369"/>
      <c r="U43" s="370"/>
      <c r="V43" s="370"/>
      <c r="W43" s="371"/>
      <c r="X43" s="97"/>
    </row>
    <row r="44" spans="1:24" s="60" customFormat="1" ht="15.75" customHeight="1" thickTop="1" x14ac:dyDescent="0.25">
      <c r="A44" s="126"/>
      <c r="B44" s="17"/>
      <c r="C44" s="17"/>
      <c r="D44" s="127"/>
      <c r="E44" s="127"/>
      <c r="F44" s="14"/>
      <c r="G44" s="120"/>
      <c r="H44" s="122"/>
      <c r="I44" s="121"/>
      <c r="J44" s="14"/>
      <c r="K44" s="120"/>
      <c r="L44" s="122"/>
      <c r="M44" s="121"/>
      <c r="N44" s="14"/>
      <c r="O44" s="121"/>
      <c r="P44" s="122"/>
      <c r="Q44" s="121"/>
      <c r="R44" s="14"/>
      <c r="S44" s="14"/>
      <c r="T44" s="34"/>
      <c r="U44" s="34"/>
      <c r="V44" s="34"/>
      <c r="W44" s="34"/>
    </row>
    <row r="45" spans="1:24" s="60" customFormat="1" ht="15.75" customHeight="1" x14ac:dyDescent="0.25">
      <c r="A45" s="119"/>
      <c r="B45" s="17"/>
      <c r="C45" s="17"/>
      <c r="D45" s="127"/>
      <c r="E45" s="127"/>
      <c r="F45" s="60" t="s">
        <v>54</v>
      </c>
      <c r="G45" s="120"/>
      <c r="H45" s="122">
        <v>-1.1000000000000001</v>
      </c>
      <c r="I45" s="121"/>
      <c r="J45" s="14"/>
      <c r="K45" s="120"/>
      <c r="L45" s="122">
        <v>-0.4</v>
      </c>
      <c r="M45" s="121"/>
      <c r="N45" s="14"/>
      <c r="O45" s="121"/>
      <c r="P45" s="122">
        <v>0.25</v>
      </c>
      <c r="Q45" s="121"/>
      <c r="R45" s="14"/>
      <c r="S45" s="14"/>
      <c r="X45" s="125"/>
    </row>
    <row r="46" spans="1:24" s="60" customFormat="1" ht="15.75" customHeight="1" x14ac:dyDescent="0.25">
      <c r="A46" s="119"/>
      <c r="B46" s="17"/>
      <c r="C46" s="17"/>
      <c r="D46" s="127"/>
      <c r="E46" s="127"/>
      <c r="F46" s="14"/>
      <c r="G46" s="120"/>
      <c r="H46" s="122"/>
      <c r="I46" s="121"/>
      <c r="J46" s="14"/>
      <c r="K46" s="120"/>
      <c r="L46" s="122"/>
      <c r="M46" s="121"/>
      <c r="N46" s="14"/>
      <c r="O46" s="121"/>
      <c r="P46" s="122"/>
      <c r="Q46" s="121"/>
      <c r="R46" s="14"/>
      <c r="S46" s="14"/>
    </row>
    <row r="47" spans="1:24" s="60" customFormat="1" ht="15.75" customHeight="1" x14ac:dyDescent="0.25">
      <c r="A47" s="119"/>
      <c r="B47" s="17"/>
      <c r="C47" s="17"/>
      <c r="D47" s="127"/>
      <c r="E47" s="127"/>
      <c r="F47" s="14"/>
      <c r="G47" s="120"/>
      <c r="H47" s="122"/>
      <c r="I47" s="121"/>
      <c r="J47" s="14"/>
      <c r="K47" s="120"/>
      <c r="L47" s="122"/>
      <c r="M47" s="121"/>
      <c r="N47" s="14"/>
      <c r="O47" s="121"/>
      <c r="P47" s="122"/>
      <c r="Q47" s="121"/>
      <c r="R47" s="14"/>
      <c r="S47" s="14"/>
    </row>
    <row r="48" spans="1:24" s="60" customFormat="1" ht="15.75" hidden="1" customHeight="1" x14ac:dyDescent="0.25">
      <c r="A48" s="119"/>
      <c r="B48" s="17"/>
      <c r="C48" s="17"/>
      <c r="D48" s="127"/>
      <c r="E48" s="127"/>
      <c r="F48" s="14"/>
      <c r="G48" s="120"/>
      <c r="H48" s="122"/>
      <c r="I48" s="121"/>
      <c r="J48" s="14"/>
      <c r="K48" s="120"/>
      <c r="L48" s="122"/>
      <c r="M48" s="121"/>
      <c r="N48" s="14"/>
      <c r="O48" s="121"/>
      <c r="P48" s="122"/>
      <c r="Q48" s="121"/>
      <c r="R48" s="14"/>
      <c r="S48" s="14"/>
      <c r="T48" s="94"/>
      <c r="U48" s="95"/>
      <c r="V48" s="95"/>
      <c r="W48" s="96"/>
    </row>
    <row r="49" spans="1:24" s="60" customFormat="1" ht="15.75" customHeight="1" x14ac:dyDescent="0.25">
      <c r="A49" s="119"/>
      <c r="B49" s="17"/>
      <c r="C49" s="17"/>
      <c r="D49" s="127"/>
      <c r="E49" s="127"/>
      <c r="F49" s="14"/>
      <c r="G49" s="120"/>
      <c r="H49" s="122"/>
      <c r="I49" s="121"/>
      <c r="J49" s="14"/>
      <c r="K49" s="120"/>
      <c r="L49" s="122"/>
      <c r="M49" s="121"/>
      <c r="N49" s="14"/>
      <c r="O49" s="121"/>
      <c r="P49" s="122"/>
      <c r="Q49" s="121"/>
      <c r="R49" s="14"/>
      <c r="S49" s="128"/>
      <c r="T49" s="34"/>
      <c r="U49" s="34"/>
      <c r="V49" s="34"/>
      <c r="W49" s="34"/>
      <c r="X49" s="129"/>
    </row>
    <row r="50" spans="1:24" s="60" customFormat="1" ht="15.75" customHeight="1" x14ac:dyDescent="0.25">
      <c r="A50" s="119"/>
      <c r="B50" s="17"/>
      <c r="C50" s="17"/>
      <c r="D50" s="127"/>
      <c r="E50" s="127"/>
      <c r="F50" s="14"/>
      <c r="G50" s="120"/>
      <c r="H50" s="122"/>
      <c r="I50" s="121"/>
      <c r="J50" s="14"/>
      <c r="K50" s="120"/>
      <c r="L50" s="122"/>
      <c r="M50" s="121"/>
      <c r="N50" s="14"/>
      <c r="O50" s="121"/>
      <c r="P50" s="122"/>
      <c r="Q50" s="121"/>
      <c r="R50" s="14"/>
      <c r="S50" s="128"/>
      <c r="T50" s="34"/>
      <c r="U50" s="34"/>
      <c r="V50" s="34"/>
      <c r="W50" s="34"/>
      <c r="X50" s="129"/>
    </row>
    <row r="51" spans="1:24" s="60" customFormat="1" ht="15.75" customHeight="1" x14ac:dyDescent="0.25">
      <c r="A51" s="119"/>
      <c r="B51" s="17"/>
      <c r="C51" s="17"/>
      <c r="D51" s="127"/>
      <c r="E51" s="127"/>
      <c r="F51" s="14"/>
      <c r="G51" s="120"/>
      <c r="H51" s="122"/>
      <c r="I51" s="121"/>
      <c r="J51" s="14"/>
      <c r="K51" s="120"/>
      <c r="L51" s="122"/>
      <c r="M51" s="121"/>
      <c r="N51" s="14"/>
      <c r="O51" s="121"/>
      <c r="P51" s="122"/>
      <c r="Q51" s="121"/>
      <c r="R51" s="14"/>
      <c r="S51" s="14"/>
      <c r="T51" s="34"/>
      <c r="U51" s="34"/>
      <c r="V51" s="34"/>
      <c r="W51" s="34"/>
    </row>
    <row r="52" spans="1:24" s="60" customFormat="1" ht="15.75" customHeight="1" x14ac:dyDescent="0.25">
      <c r="A52" s="119"/>
      <c r="B52" s="17"/>
      <c r="C52" s="17"/>
      <c r="D52" s="127"/>
      <c r="E52" s="127"/>
      <c r="F52" s="14"/>
      <c r="G52" s="120"/>
      <c r="H52" s="122"/>
      <c r="I52" s="121"/>
      <c r="J52" s="14"/>
      <c r="K52" s="120"/>
      <c r="L52" s="122"/>
      <c r="M52" s="121"/>
      <c r="N52" s="14"/>
      <c r="O52" s="121"/>
      <c r="P52" s="122"/>
      <c r="Q52" s="121"/>
      <c r="R52" s="14"/>
      <c r="S52" s="14"/>
    </row>
    <row r="53" spans="1:24" s="60" customFormat="1" ht="15.75" customHeight="1" x14ac:dyDescent="0.25">
      <c r="A53" s="119"/>
      <c r="B53" s="17"/>
      <c r="C53" s="17"/>
      <c r="D53" s="127"/>
      <c r="E53" s="127"/>
      <c r="F53" s="14"/>
      <c r="G53" s="120"/>
      <c r="H53" s="122"/>
      <c r="I53" s="121"/>
      <c r="J53" s="14"/>
      <c r="K53" s="120"/>
      <c r="L53" s="122"/>
      <c r="M53" s="121"/>
      <c r="N53" s="14"/>
      <c r="O53" s="121"/>
      <c r="P53" s="122"/>
      <c r="Q53" s="121"/>
      <c r="R53" s="14"/>
      <c r="S53" s="14"/>
    </row>
    <row r="54" spans="1:24" s="60" customFormat="1" ht="15.75" customHeight="1" x14ac:dyDescent="0.25">
      <c r="A54" s="119"/>
      <c r="B54" s="17"/>
      <c r="C54" s="17"/>
      <c r="D54" s="127"/>
      <c r="E54" s="127"/>
      <c r="F54" s="14"/>
      <c r="G54" s="120"/>
      <c r="H54" s="122"/>
      <c r="I54" s="121"/>
      <c r="J54" s="14"/>
      <c r="K54" s="120"/>
      <c r="L54" s="122"/>
      <c r="M54" s="121"/>
      <c r="N54" s="14"/>
      <c r="O54" s="121"/>
      <c r="P54" s="122"/>
      <c r="Q54" s="121"/>
      <c r="R54" s="14"/>
      <c r="S54" s="14"/>
    </row>
    <row r="55" spans="1:24" s="60" customFormat="1" ht="15.75" customHeight="1" x14ac:dyDescent="0.25">
      <c r="A55" s="119"/>
      <c r="B55" s="17"/>
      <c r="C55" s="17"/>
      <c r="D55" s="127"/>
      <c r="E55" s="127"/>
      <c r="F55" s="14"/>
      <c r="G55" s="120"/>
      <c r="H55" s="122"/>
      <c r="I55" s="121"/>
      <c r="J55" s="14"/>
      <c r="K55" s="120"/>
      <c r="L55" s="122"/>
      <c r="M55" s="121"/>
      <c r="N55" s="14"/>
      <c r="O55" s="121"/>
      <c r="P55" s="122"/>
      <c r="Q55" s="121"/>
      <c r="R55" s="14"/>
      <c r="S55" s="14"/>
    </row>
    <row r="56" spans="1:24" s="60" customFormat="1" ht="15.75" customHeight="1" x14ac:dyDescent="0.25">
      <c r="A56" s="119"/>
      <c r="B56" s="17"/>
      <c r="C56" s="17"/>
      <c r="D56" s="127"/>
      <c r="E56" s="127"/>
      <c r="F56" s="14"/>
      <c r="G56" s="120"/>
      <c r="H56" s="122"/>
      <c r="I56" s="121"/>
      <c r="J56" s="14"/>
      <c r="K56" s="120"/>
      <c r="L56" s="122"/>
      <c r="M56" s="121"/>
      <c r="N56" s="14"/>
      <c r="O56" s="121"/>
      <c r="P56" s="122"/>
      <c r="Q56" s="121"/>
      <c r="R56" s="14"/>
      <c r="S56" s="14"/>
    </row>
    <row r="57" spans="1:24" s="60" customFormat="1" ht="15.75" customHeight="1" x14ac:dyDescent="0.25">
      <c r="A57" s="119"/>
      <c r="B57" s="17"/>
      <c r="C57" s="17"/>
      <c r="D57" s="127"/>
      <c r="E57" s="127"/>
      <c r="F57" s="14"/>
      <c r="G57" s="120"/>
      <c r="H57" s="122"/>
      <c r="I57" s="121"/>
      <c r="J57" s="14"/>
      <c r="K57" s="120"/>
      <c r="L57" s="122"/>
      <c r="M57" s="121"/>
      <c r="N57" s="14"/>
      <c r="O57" s="121"/>
      <c r="P57" s="122"/>
      <c r="Q57" s="121"/>
      <c r="R57" s="14"/>
      <c r="S57" s="14"/>
    </row>
    <row r="58" spans="1:24" s="60" customFormat="1" ht="15.75" customHeight="1" x14ac:dyDescent="0.25">
      <c r="A58" s="119"/>
      <c r="B58" s="17"/>
      <c r="C58" s="17"/>
      <c r="D58" s="127"/>
      <c r="E58" s="127"/>
      <c r="F58" s="14"/>
      <c r="G58" s="120"/>
      <c r="H58" s="122"/>
      <c r="I58" s="121"/>
      <c r="J58" s="14"/>
      <c r="K58" s="120"/>
      <c r="L58" s="122"/>
      <c r="M58" s="121"/>
      <c r="N58" s="14"/>
      <c r="O58" s="121"/>
      <c r="P58" s="122"/>
      <c r="Q58" s="121"/>
      <c r="R58" s="14"/>
      <c r="S58" s="14"/>
    </row>
    <row r="59" spans="1:24" s="60" customFormat="1" ht="15.75" customHeight="1" x14ac:dyDescent="0.25">
      <c r="A59" s="119"/>
      <c r="B59" s="17"/>
      <c r="C59" s="17"/>
      <c r="D59" s="127"/>
      <c r="E59" s="127"/>
      <c r="F59" s="14"/>
      <c r="G59" s="120"/>
      <c r="H59" s="122"/>
      <c r="I59" s="121"/>
      <c r="J59" s="14"/>
      <c r="K59" s="120"/>
      <c r="L59" s="122"/>
      <c r="M59" s="121"/>
      <c r="N59" s="14"/>
      <c r="O59" s="121"/>
      <c r="P59" s="122"/>
      <c r="Q59" s="121"/>
      <c r="R59" s="14"/>
      <c r="S59" s="14"/>
    </row>
    <row r="60" spans="1:24" s="60" customFormat="1" ht="15.75" customHeight="1" x14ac:dyDescent="0.25">
      <c r="A60" s="119"/>
      <c r="B60" s="17"/>
      <c r="C60" s="17"/>
      <c r="D60" s="127"/>
      <c r="E60" s="127"/>
      <c r="F60" s="14"/>
      <c r="G60" s="120"/>
      <c r="H60" s="122"/>
      <c r="I60" s="121"/>
      <c r="J60" s="14"/>
      <c r="K60" s="120"/>
      <c r="L60" s="122"/>
      <c r="M60" s="121"/>
      <c r="N60" s="14"/>
      <c r="O60" s="121"/>
      <c r="P60" s="122"/>
      <c r="Q60" s="121"/>
      <c r="R60" s="14"/>
      <c r="S60" s="14"/>
    </row>
    <row r="61" spans="1:24" s="60" customFormat="1" ht="15.75" customHeight="1" x14ac:dyDescent="0.25">
      <c r="A61" s="119"/>
      <c r="B61" s="17"/>
      <c r="C61" s="17"/>
      <c r="D61" s="127"/>
      <c r="E61" s="127"/>
      <c r="F61" s="14"/>
      <c r="G61" s="120"/>
      <c r="H61" s="122"/>
      <c r="I61" s="121"/>
      <c r="J61" s="14"/>
      <c r="K61" s="120"/>
      <c r="L61" s="122"/>
      <c r="M61" s="121"/>
      <c r="N61" s="14"/>
      <c r="O61" s="121"/>
      <c r="P61" s="122"/>
      <c r="Q61" s="121"/>
      <c r="R61" s="14"/>
      <c r="S61" s="14"/>
    </row>
    <row r="62" spans="1:24" s="60" customFormat="1" ht="15.75" customHeight="1" x14ac:dyDescent="0.25">
      <c r="A62" s="119"/>
      <c r="B62" s="17"/>
      <c r="C62" s="17"/>
      <c r="D62" s="127"/>
      <c r="E62" s="127"/>
      <c r="F62" s="14"/>
      <c r="G62" s="120"/>
      <c r="H62" s="122"/>
      <c r="I62" s="121"/>
      <c r="J62" s="14"/>
      <c r="K62" s="120"/>
      <c r="L62" s="122"/>
      <c r="M62" s="121"/>
      <c r="N62" s="14"/>
      <c r="O62" s="121"/>
      <c r="P62" s="122"/>
      <c r="Q62" s="121"/>
      <c r="R62" s="14"/>
      <c r="S62" s="14"/>
    </row>
    <row r="63" spans="1:24" s="60" customFormat="1" ht="15.75" customHeight="1" x14ac:dyDescent="0.25">
      <c r="A63" s="119"/>
      <c r="B63" s="17"/>
      <c r="C63" s="17"/>
      <c r="D63" s="127"/>
      <c r="E63" s="127"/>
      <c r="F63" s="14"/>
      <c r="G63" s="120"/>
      <c r="H63" s="122"/>
      <c r="I63" s="121"/>
      <c r="J63" s="14"/>
      <c r="K63" s="120"/>
      <c r="L63" s="122"/>
      <c r="M63" s="121"/>
      <c r="N63" s="14"/>
      <c r="O63" s="121"/>
      <c r="P63" s="122"/>
      <c r="Q63" s="121"/>
      <c r="R63" s="14"/>
      <c r="S63" s="14"/>
    </row>
    <row r="64" spans="1:24" s="60" customFormat="1" ht="15.75" customHeight="1" x14ac:dyDescent="0.25">
      <c r="A64" s="119"/>
      <c r="B64" s="17"/>
      <c r="C64" s="17"/>
      <c r="D64" s="127"/>
      <c r="E64" s="127"/>
      <c r="F64" s="14"/>
      <c r="G64" s="120"/>
      <c r="H64" s="122"/>
      <c r="I64" s="121"/>
      <c r="J64" s="14"/>
      <c r="K64" s="120"/>
      <c r="L64" s="122"/>
      <c r="M64" s="121"/>
      <c r="N64" s="14"/>
      <c r="O64" s="121"/>
      <c r="P64" s="122"/>
      <c r="Q64" s="121"/>
      <c r="R64" s="14"/>
      <c r="S64" s="14"/>
    </row>
    <row r="65" spans="1:24" s="60" customFormat="1" ht="15.75" customHeight="1" x14ac:dyDescent="0.25">
      <c r="A65" s="119"/>
      <c r="B65" s="17"/>
      <c r="C65" s="17"/>
      <c r="D65" s="127"/>
      <c r="E65" s="127"/>
      <c r="F65" s="14"/>
      <c r="G65" s="120"/>
      <c r="H65" s="122"/>
      <c r="I65" s="121"/>
      <c r="J65" s="14"/>
      <c r="K65" s="120"/>
      <c r="L65" s="122"/>
      <c r="M65" s="121"/>
      <c r="N65" s="14"/>
      <c r="O65" s="121"/>
      <c r="P65" s="122"/>
      <c r="Q65" s="121"/>
      <c r="R65" s="14"/>
      <c r="S65" s="14"/>
    </row>
    <row r="66" spans="1:24" s="60" customFormat="1" ht="15.75" customHeight="1" x14ac:dyDescent="0.25">
      <c r="A66" s="119"/>
      <c r="B66" s="17"/>
      <c r="C66" s="17"/>
      <c r="D66" s="127"/>
      <c r="E66" s="127"/>
      <c r="F66" s="14"/>
      <c r="G66" s="120"/>
      <c r="H66" s="122"/>
      <c r="I66" s="121"/>
      <c r="J66" s="14"/>
      <c r="K66" s="120"/>
      <c r="L66" s="122"/>
      <c r="M66" s="121"/>
      <c r="N66" s="14"/>
      <c r="O66" s="121"/>
      <c r="P66" s="122"/>
      <c r="Q66" s="121"/>
      <c r="R66" s="14"/>
      <c r="S66" s="14"/>
    </row>
    <row r="67" spans="1:24" x14ac:dyDescent="0.2">
      <c r="S67" s="14"/>
      <c r="T67" s="60"/>
      <c r="U67" s="60"/>
      <c r="V67" s="60"/>
      <c r="W67" s="60"/>
      <c r="X67" s="60"/>
    </row>
    <row r="68" spans="1:24" x14ac:dyDescent="0.2">
      <c r="S68" s="14"/>
      <c r="T68" s="60"/>
      <c r="U68" s="60"/>
      <c r="V68" s="60"/>
      <c r="W68" s="60"/>
      <c r="X68" s="60"/>
    </row>
  </sheetData>
  <mergeCells count="17">
    <mergeCell ref="T19:W24"/>
    <mergeCell ref="T33:W33"/>
    <mergeCell ref="T35:W43"/>
    <mergeCell ref="D36:F36"/>
    <mergeCell ref="A2:I4"/>
    <mergeCell ref="D7:F7"/>
    <mergeCell ref="P7:R7"/>
    <mergeCell ref="N8:O8"/>
    <mergeCell ref="T8:W8"/>
    <mergeCell ref="T10:W12"/>
    <mergeCell ref="T18:W18"/>
    <mergeCell ref="A1:I1"/>
    <mergeCell ref="T2:W3"/>
    <mergeCell ref="D6:F6"/>
    <mergeCell ref="H6:J6"/>
    <mergeCell ref="L6:N6"/>
    <mergeCell ref="P6:R6"/>
  </mergeCells>
  <pageMargins left="0.7" right="0.7" top="0.75" bottom="0.75" header="0.3" footer="0.3"/>
  <pageSetup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2DFCE9BBEFCC840BF6376DFE707C0C0" ma:contentTypeVersion="0" ma:contentTypeDescription="Create a new document." ma:contentTypeScope="" ma:versionID="abd4faee48362f10c5e560197dcd2047">
  <xsd:schema xmlns:xsd="http://www.w3.org/2001/XMLSchema" xmlns:xs="http://www.w3.org/2001/XMLSchema" xmlns:p="http://schemas.microsoft.com/office/2006/metadata/properties" targetNamespace="http://schemas.microsoft.com/office/2006/metadata/properties" ma:root="true" ma:fieldsID="d15787acf22db4e4c0ac8b858fca640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DDBDC3-2CCE-495A-8DE6-93CADADFF0D1}">
  <ds:schemaRefs>
    <ds:schemaRef ds:uri="http://schemas.microsoft.com/sharepoint/v3/contenttype/forms"/>
  </ds:schemaRefs>
</ds:datastoreItem>
</file>

<file path=customXml/itemProps2.xml><?xml version="1.0" encoding="utf-8"?>
<ds:datastoreItem xmlns:ds="http://schemas.openxmlformats.org/officeDocument/2006/customXml" ds:itemID="{DE7DC2EC-A831-48BE-944E-3E46E9C165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444D82F-9EAD-4A36-B385-85018A3E3739}">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Enter Staffing Plan</vt:lpstr>
      <vt:lpstr>View Budget Details</vt:lpstr>
      <vt:lpstr>EXAMPLE Staffing Plan</vt:lpstr>
      <vt:lpstr>EXAMPLE Budget Details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Christen</dc:creator>
  <cp:lastModifiedBy>Beverley</cp:lastModifiedBy>
  <dcterms:created xsi:type="dcterms:W3CDTF">2014-03-04T04:01:57Z</dcterms:created>
  <dcterms:modified xsi:type="dcterms:W3CDTF">2016-06-22T13:04:34Z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0x010100D2DFCE9BBEFCC840BF6376DFE707C0C0</vt:lpwstr>
  </property>
</Properties>
</file>